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4-1" sheetId="1" r:id="rId1"/>
    <sheet name="4-2" sheetId="2" r:id="rId2"/>
    <sheet name="4-3" sheetId="3" r:id="rId3"/>
    <sheet name="ф2" sheetId="4" r:id="rId4"/>
  </sheets>
  <externalReferences>
    <externalReference r:id="rId5"/>
  </externalReferences>
  <calcPr calcId="124519"/>
</workbook>
</file>

<file path=xl/calcChain.xml><?xml version="1.0" encoding="utf-8"?>
<calcChain xmlns="http://schemas.openxmlformats.org/spreadsheetml/2006/main">
  <c r="I23" i="4"/>
  <c r="H23"/>
  <c r="G23"/>
  <c r="D23"/>
  <c r="A92"/>
  <c r="G91"/>
  <c r="A91"/>
  <c r="G89"/>
  <c r="A89"/>
  <c r="J87"/>
  <c r="I87"/>
  <c r="H87"/>
  <c r="G87"/>
  <c r="F87"/>
  <c r="E87"/>
  <c r="D87"/>
  <c r="J85"/>
  <c r="I85"/>
  <c r="H85"/>
  <c r="G85"/>
  <c r="F85"/>
  <c r="E85"/>
  <c r="D85"/>
  <c r="J84"/>
  <c r="I84"/>
  <c r="H84"/>
  <c r="G84"/>
  <c r="F84"/>
  <c r="E84"/>
  <c r="D84"/>
  <c r="J83"/>
  <c r="I83"/>
  <c r="H83"/>
  <c r="G83"/>
  <c r="F83"/>
  <c r="E83"/>
  <c r="D83"/>
  <c r="J82"/>
  <c r="I82"/>
  <c r="H82"/>
  <c r="G82"/>
  <c r="F82"/>
  <c r="E82"/>
  <c r="D82"/>
  <c r="J81"/>
  <c r="I81"/>
  <c r="H81"/>
  <c r="G81"/>
  <c r="F81"/>
  <c r="E81"/>
  <c r="D81"/>
  <c r="J80"/>
  <c r="I80"/>
  <c r="H80"/>
  <c r="G80"/>
  <c r="F80"/>
  <c r="E80"/>
  <c r="D80"/>
  <c r="J79"/>
  <c r="I79"/>
  <c r="H79"/>
  <c r="G79"/>
  <c r="F79"/>
  <c r="E79"/>
  <c r="D79"/>
  <c r="J78"/>
  <c r="I78"/>
  <c r="H78"/>
  <c r="G78"/>
  <c r="F78"/>
  <c r="E78"/>
  <c r="D78"/>
  <c r="J77"/>
  <c r="I77"/>
  <c r="H77"/>
  <c r="G77"/>
  <c r="F77"/>
  <c r="E77"/>
  <c r="D77"/>
  <c r="J76"/>
  <c r="I76"/>
  <c r="H76"/>
  <c r="G76"/>
  <c r="F76"/>
  <c r="E76"/>
  <c r="D76"/>
  <c r="J75"/>
  <c r="I75"/>
  <c r="H75"/>
  <c r="G75"/>
  <c r="F75"/>
  <c r="E75"/>
  <c r="D75"/>
  <c r="J74"/>
  <c r="I74"/>
  <c r="H74"/>
  <c r="G74"/>
  <c r="F74"/>
  <c r="E74"/>
  <c r="D74"/>
  <c r="J73"/>
  <c r="I73"/>
  <c r="H73"/>
  <c r="G73"/>
  <c r="F73"/>
  <c r="E73"/>
  <c r="D73"/>
  <c r="J72"/>
  <c r="I72"/>
  <c r="H72"/>
  <c r="G72"/>
  <c r="F72"/>
  <c r="E72"/>
  <c r="D72"/>
  <c r="J71"/>
  <c r="I71"/>
  <c r="H71"/>
  <c r="G71"/>
  <c r="F71"/>
  <c r="E71"/>
  <c r="D71"/>
  <c r="J70"/>
  <c r="I70"/>
  <c r="H70"/>
  <c r="G70"/>
  <c r="F70"/>
  <c r="E70"/>
  <c r="D70"/>
  <c r="J69"/>
  <c r="I69"/>
  <c r="H69"/>
  <c r="G69"/>
  <c r="F69"/>
  <c r="E69"/>
  <c r="D69"/>
  <c r="J68"/>
  <c r="I68"/>
  <c r="H68"/>
  <c r="G68"/>
  <c r="F68"/>
  <c r="E68"/>
  <c r="D68"/>
  <c r="J67"/>
  <c r="I67"/>
  <c r="H67"/>
  <c r="G67"/>
  <c r="F67"/>
  <c r="E67"/>
  <c r="D67"/>
  <c r="J66"/>
  <c r="I66"/>
  <c r="H66"/>
  <c r="G66"/>
  <c r="F66"/>
  <c r="E66"/>
  <c r="D66"/>
  <c r="J65"/>
  <c r="I65"/>
  <c r="H65"/>
  <c r="G65"/>
  <c r="F65"/>
  <c r="E65"/>
  <c r="D65"/>
  <c r="J64"/>
  <c r="I64"/>
  <c r="H64"/>
  <c r="G64"/>
  <c r="F64"/>
  <c r="E64"/>
  <c r="D64"/>
  <c r="J63"/>
  <c r="I63"/>
  <c r="H63"/>
  <c r="G63"/>
  <c r="F63"/>
  <c r="E63"/>
  <c r="D63"/>
  <c r="J62"/>
  <c r="I62"/>
  <c r="H62"/>
  <c r="G62"/>
  <c r="F62"/>
  <c r="E62"/>
  <c r="D62"/>
  <c r="J61"/>
  <c r="I61"/>
  <c r="H61"/>
  <c r="G61"/>
  <c r="F61"/>
  <c r="E61"/>
  <c r="D61"/>
  <c r="J60"/>
  <c r="I60"/>
  <c r="H60"/>
  <c r="G60"/>
  <c r="F60"/>
  <c r="E60"/>
  <c r="D60"/>
  <c r="J59"/>
  <c r="I59"/>
  <c r="H59"/>
  <c r="F59"/>
  <c r="E59"/>
  <c r="D59"/>
  <c r="J58"/>
  <c r="F58"/>
  <c r="E58"/>
  <c r="J57"/>
  <c r="F57"/>
  <c r="E57"/>
  <c r="J56"/>
  <c r="I56"/>
  <c r="H56"/>
  <c r="G56"/>
  <c r="F56"/>
  <c r="E56"/>
  <c r="D56"/>
  <c r="J55"/>
  <c r="I55"/>
  <c r="H55"/>
  <c r="G55"/>
  <c r="F55"/>
  <c r="E55"/>
  <c r="D55"/>
  <c r="J54"/>
  <c r="F54"/>
  <c r="J53"/>
  <c r="I53"/>
  <c r="H53"/>
  <c r="G53"/>
  <c r="F53"/>
  <c r="E53"/>
  <c r="D53"/>
  <c r="J52"/>
  <c r="I52"/>
  <c r="H52"/>
  <c r="G52"/>
  <c r="F52"/>
  <c r="E52"/>
  <c r="D52"/>
  <c r="J51"/>
  <c r="I51"/>
  <c r="H51"/>
  <c r="G51"/>
  <c r="F51"/>
  <c r="E51"/>
  <c r="D51"/>
  <c r="J50"/>
  <c r="I50"/>
  <c r="H50"/>
  <c r="G50"/>
  <c r="F50"/>
  <c r="E50"/>
  <c r="D50"/>
  <c r="J49"/>
  <c r="I49"/>
  <c r="H49"/>
  <c r="G49"/>
  <c r="F49"/>
  <c r="E49"/>
  <c r="D49"/>
  <c r="J48"/>
  <c r="I48"/>
  <c r="H48"/>
  <c r="G48"/>
  <c r="F48"/>
  <c r="E48"/>
  <c r="D48"/>
  <c r="J47"/>
  <c r="I47"/>
  <c r="H47"/>
  <c r="G47"/>
  <c r="F47"/>
  <c r="E47"/>
  <c r="D47"/>
  <c r="J46"/>
  <c r="F46"/>
  <c r="J45"/>
  <c r="I45"/>
  <c r="H45"/>
  <c r="G45"/>
  <c r="F45"/>
  <c r="E45"/>
  <c r="D45"/>
  <c r="J44"/>
  <c r="F44"/>
  <c r="E44"/>
  <c r="J43"/>
  <c r="I43"/>
  <c r="H43"/>
  <c r="G43"/>
  <c r="F43"/>
  <c r="E43"/>
  <c r="D43"/>
  <c r="J42"/>
  <c r="I42"/>
  <c r="H42"/>
  <c r="G42"/>
  <c r="F42"/>
  <c r="E42"/>
  <c r="D42"/>
  <c r="J41"/>
  <c r="F41"/>
  <c r="E41"/>
  <c r="J40"/>
  <c r="F40"/>
  <c r="E40"/>
  <c r="J39"/>
  <c r="F39"/>
  <c r="E39"/>
  <c r="J38"/>
  <c r="F38"/>
  <c r="E38"/>
  <c r="J37"/>
  <c r="F37"/>
  <c r="J36"/>
  <c r="I36"/>
  <c r="H36"/>
  <c r="G36"/>
  <c r="F36"/>
  <c r="E36"/>
  <c r="D36"/>
  <c r="J35"/>
  <c r="F35"/>
  <c r="E35"/>
  <c r="J34"/>
  <c r="F34"/>
  <c r="E34"/>
  <c r="J33"/>
  <c r="F33"/>
  <c r="J32"/>
  <c r="I32"/>
  <c r="H32"/>
  <c r="G32"/>
  <c r="F32"/>
  <c r="E32"/>
  <c r="D32"/>
  <c r="J31"/>
  <c r="F31"/>
  <c r="E31"/>
  <c r="J30"/>
  <c r="F30"/>
  <c r="E30"/>
  <c r="J29"/>
  <c r="F29"/>
  <c r="J28"/>
  <c r="I28"/>
  <c r="H28"/>
  <c r="G28"/>
  <c r="F28"/>
  <c r="E28"/>
  <c r="D28"/>
  <c r="J27"/>
  <c r="F27"/>
  <c r="E27"/>
  <c r="J26"/>
  <c r="F26"/>
  <c r="J25"/>
  <c r="F25"/>
  <c r="E25"/>
  <c r="J24"/>
  <c r="I24"/>
  <c r="H24"/>
  <c r="G24"/>
  <c r="F24"/>
  <c r="E24"/>
  <c r="D24"/>
  <c r="J23"/>
  <c r="F23"/>
  <c r="E14"/>
  <c r="D14"/>
  <c r="D12"/>
  <c r="E12" s="1"/>
  <c r="J11"/>
  <c r="B11"/>
  <c r="J10"/>
  <c r="B10"/>
  <c r="J9"/>
  <c r="B9"/>
  <c r="A6"/>
  <c r="H5"/>
  <c r="G5"/>
  <c r="A5"/>
  <c r="A94" i="3"/>
  <c r="F92"/>
  <c r="A92"/>
  <c r="F90"/>
  <c r="A90"/>
  <c r="E86"/>
  <c r="N85"/>
  <c r="M85"/>
  <c r="L85"/>
  <c r="K85"/>
  <c r="J85"/>
  <c r="I85"/>
  <c r="H85"/>
  <c r="G85"/>
  <c r="F85"/>
  <c r="E85"/>
  <c r="D85"/>
  <c r="N84"/>
  <c r="M84"/>
  <c r="L84"/>
  <c r="K84"/>
  <c r="J84"/>
  <c r="I84"/>
  <c r="H84"/>
  <c r="G84"/>
  <c r="F84"/>
  <c r="E84"/>
  <c r="D84"/>
  <c r="N83"/>
  <c r="M83"/>
  <c r="L83"/>
  <c r="K83"/>
  <c r="J83"/>
  <c r="I83"/>
  <c r="H83"/>
  <c r="G83"/>
  <c r="F83"/>
  <c r="E83"/>
  <c r="D83"/>
  <c r="N82"/>
  <c r="M82"/>
  <c r="L82"/>
  <c r="K82"/>
  <c r="J82"/>
  <c r="I82"/>
  <c r="H82"/>
  <c r="G82"/>
  <c r="F82"/>
  <c r="E82"/>
  <c r="D82"/>
  <c r="N81"/>
  <c r="M81"/>
  <c r="L81"/>
  <c r="K81"/>
  <c r="J81"/>
  <c r="I81"/>
  <c r="H81"/>
  <c r="G81"/>
  <c r="F81"/>
  <c r="E81"/>
  <c r="D81"/>
  <c r="N80"/>
  <c r="M80"/>
  <c r="L80"/>
  <c r="K80"/>
  <c r="J80"/>
  <c r="I80"/>
  <c r="H80"/>
  <c r="G80"/>
  <c r="F80"/>
  <c r="E80"/>
  <c r="D80"/>
  <c r="N79"/>
  <c r="M79"/>
  <c r="L79"/>
  <c r="K79"/>
  <c r="J79"/>
  <c r="I79"/>
  <c r="H79"/>
  <c r="G79"/>
  <c r="F79"/>
  <c r="E79"/>
  <c r="D79"/>
  <c r="N78"/>
  <c r="M78"/>
  <c r="L78"/>
  <c r="K78"/>
  <c r="J78"/>
  <c r="I78"/>
  <c r="H78"/>
  <c r="G78"/>
  <c r="F78"/>
  <c r="E78"/>
  <c r="D78"/>
  <c r="N77"/>
  <c r="M77"/>
  <c r="L77"/>
  <c r="K77"/>
  <c r="J77"/>
  <c r="I77"/>
  <c r="H77"/>
  <c r="G77"/>
  <c r="F77"/>
  <c r="E77"/>
  <c r="D77"/>
  <c r="N76"/>
  <c r="M76"/>
  <c r="L76"/>
  <c r="K76"/>
  <c r="J76"/>
  <c r="I76"/>
  <c r="H76"/>
  <c r="G76"/>
  <c r="F76"/>
  <c r="E76"/>
  <c r="D76"/>
  <c r="N75"/>
  <c r="M75"/>
  <c r="L75"/>
  <c r="K75"/>
  <c r="J75"/>
  <c r="I75"/>
  <c r="H75"/>
  <c r="G75"/>
  <c r="F75"/>
  <c r="E75"/>
  <c r="D75"/>
  <c r="N74"/>
  <c r="M74"/>
  <c r="L74"/>
  <c r="K74"/>
  <c r="J74"/>
  <c r="I74"/>
  <c r="H74"/>
  <c r="G74"/>
  <c r="F74"/>
  <c r="E74"/>
  <c r="D74"/>
  <c r="N73"/>
  <c r="M73"/>
  <c r="L73"/>
  <c r="K73"/>
  <c r="J73"/>
  <c r="I73"/>
  <c r="H73"/>
  <c r="G73"/>
  <c r="F73"/>
  <c r="E73"/>
  <c r="D73"/>
  <c r="N72"/>
  <c r="M72"/>
  <c r="L72"/>
  <c r="K72"/>
  <c r="J72"/>
  <c r="I72"/>
  <c r="H72"/>
  <c r="G72"/>
  <c r="F72"/>
  <c r="E72"/>
  <c r="D72"/>
  <c r="N71"/>
  <c r="M71"/>
  <c r="L71"/>
  <c r="K71"/>
  <c r="J71"/>
  <c r="I71"/>
  <c r="H71"/>
  <c r="G71"/>
  <c r="F71"/>
  <c r="E71"/>
  <c r="D71"/>
  <c r="N70"/>
  <c r="M70"/>
  <c r="L70"/>
  <c r="K70"/>
  <c r="J70"/>
  <c r="I70"/>
  <c r="H70"/>
  <c r="G70"/>
  <c r="F70"/>
  <c r="E70"/>
  <c r="D70"/>
  <c r="N69"/>
  <c r="M69"/>
  <c r="L69"/>
  <c r="K69"/>
  <c r="J69"/>
  <c r="I69"/>
  <c r="H69"/>
  <c r="G69"/>
  <c r="F69"/>
  <c r="E69"/>
  <c r="D69"/>
  <c r="N68"/>
  <c r="M68"/>
  <c r="L68"/>
  <c r="K68"/>
  <c r="J68"/>
  <c r="I68"/>
  <c r="H68"/>
  <c r="G68"/>
  <c r="F68"/>
  <c r="E68"/>
  <c r="D68"/>
  <c r="N67"/>
  <c r="M67"/>
  <c r="L67"/>
  <c r="K67"/>
  <c r="J67"/>
  <c r="I67"/>
  <c r="H67"/>
  <c r="G67"/>
  <c r="F67"/>
  <c r="E67"/>
  <c r="D67"/>
  <c r="N66"/>
  <c r="M66"/>
  <c r="L66"/>
  <c r="K66"/>
  <c r="J66"/>
  <c r="I66"/>
  <c r="H66"/>
  <c r="G66"/>
  <c r="F66"/>
  <c r="E66"/>
  <c r="D66"/>
  <c r="N65"/>
  <c r="M65"/>
  <c r="L65"/>
  <c r="K65"/>
  <c r="J65"/>
  <c r="I65"/>
  <c r="H65"/>
  <c r="G65"/>
  <c r="F65"/>
  <c r="E65"/>
  <c r="D65"/>
  <c r="N64"/>
  <c r="M64"/>
  <c r="L64"/>
  <c r="K64"/>
  <c r="J64"/>
  <c r="I64"/>
  <c r="H64"/>
  <c r="G64"/>
  <c r="F64"/>
  <c r="E64"/>
  <c r="D64"/>
  <c r="N63"/>
  <c r="M63"/>
  <c r="L63"/>
  <c r="K63"/>
  <c r="J63"/>
  <c r="I63"/>
  <c r="H63"/>
  <c r="G63"/>
  <c r="F63"/>
  <c r="E63"/>
  <c r="D63"/>
  <c r="N62"/>
  <c r="M62"/>
  <c r="L62"/>
  <c r="K62"/>
  <c r="J62"/>
  <c r="I62"/>
  <c r="H62"/>
  <c r="G62"/>
  <c r="F62"/>
  <c r="E62"/>
  <c r="D62"/>
  <c r="N61"/>
  <c r="M61"/>
  <c r="L61"/>
  <c r="K61"/>
  <c r="J61"/>
  <c r="I61"/>
  <c r="H61"/>
  <c r="G61"/>
  <c r="F61"/>
  <c r="E61"/>
  <c r="D61"/>
  <c r="N60"/>
  <c r="M60"/>
  <c r="L60"/>
  <c r="K60"/>
  <c r="J60"/>
  <c r="I60"/>
  <c r="H60"/>
  <c r="G60"/>
  <c r="F60"/>
  <c r="E60"/>
  <c r="D60"/>
  <c r="N59"/>
  <c r="M59"/>
  <c r="L59"/>
  <c r="K59"/>
  <c r="J59"/>
  <c r="I59"/>
  <c r="H59"/>
  <c r="G59"/>
  <c r="F59"/>
  <c r="E59"/>
  <c r="D59"/>
  <c r="N58"/>
  <c r="M58"/>
  <c r="L58"/>
  <c r="K58"/>
  <c r="J58"/>
  <c r="I58"/>
  <c r="H58"/>
  <c r="G58"/>
  <c r="F58"/>
  <c r="E58"/>
  <c r="D58"/>
  <c r="N57"/>
  <c r="M57"/>
  <c r="L57"/>
  <c r="K57"/>
  <c r="J57"/>
  <c r="I57"/>
  <c r="H57"/>
  <c r="G57"/>
  <c r="F57"/>
  <c r="E57"/>
  <c r="D57"/>
  <c r="N56"/>
  <c r="M56"/>
  <c r="L56"/>
  <c r="K56"/>
  <c r="J56"/>
  <c r="I56"/>
  <c r="H56"/>
  <c r="G56"/>
  <c r="F56"/>
  <c r="E56"/>
  <c r="D56"/>
  <c r="N55"/>
  <c r="M55"/>
  <c r="L55"/>
  <c r="K55"/>
  <c r="J55"/>
  <c r="I55"/>
  <c r="H55"/>
  <c r="G55"/>
  <c r="F55"/>
  <c r="E55"/>
  <c r="D55"/>
  <c r="N54"/>
  <c r="M54"/>
  <c r="L54"/>
  <c r="K54"/>
  <c r="J54"/>
  <c r="I54"/>
  <c r="H54"/>
  <c r="G54"/>
  <c r="F54"/>
  <c r="E54"/>
  <c r="D54"/>
  <c r="N53"/>
  <c r="M53"/>
  <c r="L53"/>
  <c r="K53"/>
  <c r="J53"/>
  <c r="I53"/>
  <c r="H53"/>
  <c r="G53"/>
  <c r="F53"/>
  <c r="E53"/>
  <c r="D53"/>
  <c r="N52"/>
  <c r="M52"/>
  <c r="L52"/>
  <c r="K52"/>
  <c r="J52"/>
  <c r="I52"/>
  <c r="H52"/>
  <c r="G52"/>
  <c r="F52"/>
  <c r="E52"/>
  <c r="D52"/>
  <c r="N51"/>
  <c r="M51"/>
  <c r="L51"/>
  <c r="K51"/>
  <c r="J51"/>
  <c r="I51"/>
  <c r="H51"/>
  <c r="G51"/>
  <c r="F51"/>
  <c r="E51"/>
  <c r="D51"/>
  <c r="N50"/>
  <c r="M50"/>
  <c r="L50"/>
  <c r="K50"/>
  <c r="J50"/>
  <c r="I50"/>
  <c r="H50"/>
  <c r="G50"/>
  <c r="F50"/>
  <c r="E50"/>
  <c r="D50"/>
  <c r="N49"/>
  <c r="M49"/>
  <c r="L49"/>
  <c r="K49"/>
  <c r="J49"/>
  <c r="I49"/>
  <c r="H49"/>
  <c r="G49"/>
  <c r="F49"/>
  <c r="E49"/>
  <c r="D49"/>
  <c r="N48"/>
  <c r="M48"/>
  <c r="L48"/>
  <c r="K48"/>
  <c r="J48"/>
  <c r="I48"/>
  <c r="H48"/>
  <c r="G48"/>
  <c r="F48"/>
  <c r="E48"/>
  <c r="D48"/>
  <c r="N47"/>
  <c r="M47"/>
  <c r="L47"/>
  <c r="K47"/>
  <c r="J47"/>
  <c r="I47"/>
  <c r="H47"/>
  <c r="G47"/>
  <c r="F47"/>
  <c r="E47"/>
  <c r="D47"/>
  <c r="N46"/>
  <c r="M46"/>
  <c r="L46"/>
  <c r="K46"/>
  <c r="J46"/>
  <c r="I46"/>
  <c r="H46"/>
  <c r="G46"/>
  <c r="F46"/>
  <c r="E46"/>
  <c r="D46"/>
  <c r="N45"/>
  <c r="M45"/>
  <c r="L45"/>
  <c r="K45"/>
  <c r="J45"/>
  <c r="I45"/>
  <c r="H45"/>
  <c r="G45"/>
  <c r="F45"/>
  <c r="E45"/>
  <c r="D45"/>
  <c r="N44"/>
  <c r="M44"/>
  <c r="L44"/>
  <c r="K44"/>
  <c r="J44"/>
  <c r="I44"/>
  <c r="H44"/>
  <c r="G44"/>
  <c r="F44"/>
  <c r="E44"/>
  <c r="D44"/>
  <c r="N43"/>
  <c r="M43"/>
  <c r="L43"/>
  <c r="K43"/>
  <c r="J43"/>
  <c r="I43"/>
  <c r="H43"/>
  <c r="G43"/>
  <c r="F43"/>
  <c r="E43"/>
  <c r="D43"/>
  <c r="N42"/>
  <c r="M42"/>
  <c r="L42"/>
  <c r="K42"/>
  <c r="J42"/>
  <c r="I42"/>
  <c r="H42"/>
  <c r="G42"/>
  <c r="F42"/>
  <c r="E42"/>
  <c r="D42"/>
  <c r="N41"/>
  <c r="M41"/>
  <c r="L41"/>
  <c r="K41"/>
  <c r="J41"/>
  <c r="I41"/>
  <c r="H41"/>
  <c r="G41"/>
  <c r="F41"/>
  <c r="E41"/>
  <c r="D41"/>
  <c r="N40"/>
  <c r="M40"/>
  <c r="L40"/>
  <c r="K40"/>
  <c r="J40"/>
  <c r="I40"/>
  <c r="H40"/>
  <c r="G40"/>
  <c r="F40"/>
  <c r="E40"/>
  <c r="D40"/>
  <c r="N39"/>
  <c r="M39"/>
  <c r="L39"/>
  <c r="K39"/>
  <c r="J39"/>
  <c r="I39"/>
  <c r="H39"/>
  <c r="G39"/>
  <c r="F39"/>
  <c r="E39"/>
  <c r="D39"/>
  <c r="N38"/>
  <c r="M38"/>
  <c r="L38"/>
  <c r="K38"/>
  <c r="J38"/>
  <c r="I38"/>
  <c r="H38"/>
  <c r="G38"/>
  <c r="F38"/>
  <c r="E38"/>
  <c r="D38"/>
  <c r="N37"/>
  <c r="M37"/>
  <c r="L37"/>
  <c r="K37"/>
  <c r="J37"/>
  <c r="I37"/>
  <c r="H37"/>
  <c r="G37"/>
  <c r="F37"/>
  <c r="E37"/>
  <c r="D37"/>
  <c r="N36"/>
  <c r="M36"/>
  <c r="L36"/>
  <c r="K36"/>
  <c r="J36"/>
  <c r="I36"/>
  <c r="H36"/>
  <c r="G36"/>
  <c r="F36"/>
  <c r="E36"/>
  <c r="D36"/>
  <c r="N35"/>
  <c r="M35"/>
  <c r="L35"/>
  <c r="K35"/>
  <c r="J35"/>
  <c r="I35"/>
  <c r="H35"/>
  <c r="G35"/>
  <c r="F35"/>
  <c r="E35"/>
  <c r="D35"/>
  <c r="N34"/>
  <c r="M34"/>
  <c r="L34"/>
  <c r="K34"/>
  <c r="J34"/>
  <c r="I34"/>
  <c r="H34"/>
  <c r="G34"/>
  <c r="F34"/>
  <c r="E34"/>
  <c r="D34"/>
  <c r="N33"/>
  <c r="M33"/>
  <c r="L33"/>
  <c r="K33"/>
  <c r="J33"/>
  <c r="I33"/>
  <c r="H33"/>
  <c r="G33"/>
  <c r="F33"/>
  <c r="E33"/>
  <c r="D33"/>
  <c r="N32"/>
  <c r="M32"/>
  <c r="L32"/>
  <c r="K32"/>
  <c r="J32"/>
  <c r="I32"/>
  <c r="H32"/>
  <c r="G32"/>
  <c r="F32"/>
  <c r="E32"/>
  <c r="D32"/>
  <c r="N31"/>
  <c r="M31"/>
  <c r="L31"/>
  <c r="K31"/>
  <c r="J31"/>
  <c r="I31"/>
  <c r="H31"/>
  <c r="G31"/>
  <c r="F31"/>
  <c r="E31"/>
  <c r="D31"/>
  <c r="N30"/>
  <c r="M30"/>
  <c r="L30"/>
  <c r="K30"/>
  <c r="J30"/>
  <c r="I30"/>
  <c r="H30"/>
  <c r="G30"/>
  <c r="F30"/>
  <c r="E30"/>
  <c r="D30"/>
  <c r="N29"/>
  <c r="M29"/>
  <c r="L29"/>
  <c r="K29"/>
  <c r="J29"/>
  <c r="I29"/>
  <c r="H29"/>
  <c r="G29"/>
  <c r="F29"/>
  <c r="E29"/>
  <c r="D29"/>
  <c r="N28"/>
  <c r="M28"/>
  <c r="L28"/>
  <c r="K28"/>
  <c r="J28"/>
  <c r="I28"/>
  <c r="H28"/>
  <c r="G28"/>
  <c r="F28"/>
  <c r="E28"/>
  <c r="D28"/>
  <c r="N27"/>
  <c r="M27"/>
  <c r="L27"/>
  <c r="K27"/>
  <c r="J27"/>
  <c r="I27"/>
  <c r="H27"/>
  <c r="G27"/>
  <c r="F27"/>
  <c r="E27"/>
  <c r="D27"/>
  <c r="N26"/>
  <c r="M26"/>
  <c r="L26"/>
  <c r="K26"/>
  <c r="J26"/>
  <c r="I26"/>
  <c r="H26"/>
  <c r="G26"/>
  <c r="F26"/>
  <c r="E26"/>
  <c r="D26"/>
  <c r="N25"/>
  <c r="M25"/>
  <c r="L25"/>
  <c r="K25"/>
  <c r="J25"/>
  <c r="I25"/>
  <c r="H25"/>
  <c r="G25"/>
  <c r="F25"/>
  <c r="E25"/>
  <c r="D25"/>
  <c r="N24"/>
  <c r="M24"/>
  <c r="L24"/>
  <c r="K24"/>
  <c r="J24"/>
  <c r="I24"/>
  <c r="H24"/>
  <c r="G24"/>
  <c r="F24"/>
  <c r="E24"/>
  <c r="D24"/>
  <c r="N22"/>
  <c r="M22"/>
  <c r="L22"/>
  <c r="K22"/>
  <c r="J22"/>
  <c r="I22"/>
  <c r="H22"/>
  <c r="G22"/>
  <c r="F22"/>
  <c r="E22"/>
  <c r="D22"/>
  <c r="E14"/>
  <c r="D14"/>
  <c r="D12"/>
  <c r="E12" s="1"/>
  <c r="M11"/>
  <c r="L11"/>
  <c r="B11"/>
  <c r="A11"/>
  <c r="M10"/>
  <c r="L10"/>
  <c r="B10"/>
  <c r="M9"/>
  <c r="L9"/>
  <c r="B9"/>
  <c r="A6"/>
  <c r="J5"/>
  <c r="I5"/>
  <c r="A5"/>
  <c r="A97" i="2"/>
  <c r="E96"/>
  <c r="A96"/>
  <c r="E94"/>
  <c r="A94"/>
  <c r="L91"/>
  <c r="K91"/>
  <c r="J91"/>
  <c r="D91"/>
  <c r="L90"/>
  <c r="K90"/>
  <c r="J90"/>
  <c r="D90"/>
  <c r="L89"/>
  <c r="K89"/>
  <c r="J89"/>
  <c r="D89"/>
  <c r="L88"/>
  <c r="K88"/>
  <c r="J88"/>
  <c r="D88"/>
  <c r="L87"/>
  <c r="K87"/>
  <c r="J87"/>
  <c r="D87"/>
  <c r="L86"/>
  <c r="K86"/>
  <c r="J86"/>
  <c r="D86"/>
  <c r="L85"/>
  <c r="K85"/>
  <c r="J85"/>
  <c r="D85"/>
  <c r="L84"/>
  <c r="K84"/>
  <c r="J84"/>
  <c r="D84"/>
  <c r="L83"/>
  <c r="K83"/>
  <c r="J83"/>
  <c r="D83"/>
  <c r="L82"/>
  <c r="K82"/>
  <c r="J82"/>
  <c r="D82"/>
  <c r="L81"/>
  <c r="K81"/>
  <c r="J81"/>
  <c r="D81"/>
  <c r="L80"/>
  <c r="K80"/>
  <c r="J80"/>
  <c r="D80"/>
  <c r="L79"/>
  <c r="K79"/>
  <c r="J79"/>
  <c r="D79"/>
  <c r="L78"/>
  <c r="K78"/>
  <c r="J78"/>
  <c r="D78"/>
  <c r="L77"/>
  <c r="K77"/>
  <c r="J77"/>
  <c r="D77"/>
  <c r="L76"/>
  <c r="K76"/>
  <c r="J76"/>
  <c r="D76"/>
  <c r="L75"/>
  <c r="K75"/>
  <c r="J75"/>
  <c r="D75"/>
  <c r="L74"/>
  <c r="K74"/>
  <c r="J74"/>
  <c r="D74"/>
  <c r="L73"/>
  <c r="K73"/>
  <c r="J73"/>
  <c r="D73"/>
  <c r="L72"/>
  <c r="K72"/>
  <c r="J72"/>
  <c r="D72"/>
  <c r="L71"/>
  <c r="K71"/>
  <c r="J71"/>
  <c r="D71"/>
  <c r="L70"/>
  <c r="K70"/>
  <c r="J70"/>
  <c r="D70"/>
  <c r="L69"/>
  <c r="K69"/>
  <c r="J69"/>
  <c r="D69"/>
  <c r="L68"/>
  <c r="K68"/>
  <c r="J68"/>
  <c r="D68"/>
  <c r="L67"/>
  <c r="K67"/>
  <c r="J67"/>
  <c r="D67"/>
  <c r="L66"/>
  <c r="K66"/>
  <c r="J66"/>
  <c r="D66"/>
  <c r="L65"/>
  <c r="K65"/>
  <c r="J65"/>
  <c r="D65"/>
  <c r="L64"/>
  <c r="K64"/>
  <c r="J64"/>
  <c r="D64"/>
  <c r="L63"/>
  <c r="K63"/>
  <c r="J63"/>
  <c r="D63"/>
  <c r="L62"/>
  <c r="K62"/>
  <c r="J62"/>
  <c r="D62"/>
  <c r="L61"/>
  <c r="K61"/>
  <c r="J61"/>
  <c r="D61"/>
  <c r="L60"/>
  <c r="K60"/>
  <c r="J60"/>
  <c r="D60"/>
  <c r="L59"/>
  <c r="K59"/>
  <c r="J59"/>
  <c r="D59"/>
  <c r="L58"/>
  <c r="K58"/>
  <c r="J58"/>
  <c r="D58"/>
  <c r="L57"/>
  <c r="K57"/>
  <c r="J57"/>
  <c r="D57"/>
  <c r="L56"/>
  <c r="K56"/>
  <c r="J56"/>
  <c r="D56"/>
  <c r="L55"/>
  <c r="K55"/>
  <c r="J55"/>
  <c r="D55"/>
  <c r="L54"/>
  <c r="K54"/>
  <c r="J54"/>
  <c r="D54"/>
  <c r="L53"/>
  <c r="K53"/>
  <c r="J53"/>
  <c r="D53"/>
  <c r="L52"/>
  <c r="K52"/>
  <c r="J52"/>
  <c r="D52"/>
  <c r="L51"/>
  <c r="K51"/>
  <c r="J51"/>
  <c r="D51"/>
  <c r="L50"/>
  <c r="K50"/>
  <c r="J50"/>
  <c r="D50"/>
  <c r="L49"/>
  <c r="K49"/>
  <c r="J49"/>
  <c r="D49"/>
  <c r="L48"/>
  <c r="K48"/>
  <c r="J48"/>
  <c r="D48"/>
  <c r="L47"/>
  <c r="K47"/>
  <c r="J47"/>
  <c r="D47"/>
  <c r="L46"/>
  <c r="K46"/>
  <c r="J46"/>
  <c r="D46"/>
  <c r="L45"/>
  <c r="K45"/>
  <c r="J45"/>
  <c r="D45"/>
  <c r="L44"/>
  <c r="K44"/>
  <c r="J44"/>
  <c r="D44"/>
  <c r="L43"/>
  <c r="K43"/>
  <c r="J43"/>
  <c r="D43"/>
  <c r="L42"/>
  <c r="K42"/>
  <c r="J42"/>
  <c r="D42"/>
  <c r="L41"/>
  <c r="K41"/>
  <c r="J41"/>
  <c r="D41"/>
  <c r="L40"/>
  <c r="K40"/>
  <c r="J40"/>
  <c r="D40"/>
  <c r="L39"/>
  <c r="K39"/>
  <c r="J39"/>
  <c r="D39"/>
  <c r="L38"/>
  <c r="K38"/>
  <c r="J38"/>
  <c r="D38"/>
  <c r="L37"/>
  <c r="K37"/>
  <c r="J37"/>
  <c r="D37"/>
  <c r="L36"/>
  <c r="K36"/>
  <c r="J36"/>
  <c r="D36"/>
  <c r="L35"/>
  <c r="K35"/>
  <c r="J35"/>
  <c r="D35"/>
  <c r="L34"/>
  <c r="K34"/>
  <c r="J34"/>
  <c r="D34"/>
  <c r="L33"/>
  <c r="K33"/>
  <c r="J33"/>
  <c r="D33"/>
  <c r="L32"/>
  <c r="K32"/>
  <c r="J32"/>
  <c r="D32"/>
  <c r="L31"/>
  <c r="K31"/>
  <c r="J31"/>
  <c r="D31"/>
  <c r="L30"/>
  <c r="K30"/>
  <c r="J30"/>
  <c r="D30"/>
  <c r="L28"/>
  <c r="K28"/>
  <c r="J28"/>
  <c r="D28"/>
  <c r="D27"/>
  <c r="I26"/>
  <c r="D26"/>
  <c r="I25"/>
  <c r="D25"/>
  <c r="I24"/>
  <c r="D24"/>
  <c r="I23"/>
  <c r="D23"/>
  <c r="N22"/>
  <c r="M22"/>
  <c r="I22"/>
  <c r="H22"/>
  <c r="G22"/>
  <c r="F22"/>
  <c r="E22"/>
  <c r="D22"/>
  <c r="E14"/>
  <c r="D14"/>
  <c r="D12"/>
  <c r="E12" s="1"/>
  <c r="M11"/>
  <c r="L11"/>
  <c r="B11"/>
  <c r="A11"/>
  <c r="M10"/>
  <c r="L10"/>
  <c r="B10"/>
  <c r="M9"/>
  <c r="L9"/>
  <c r="B9"/>
  <c r="A6"/>
  <c r="E5"/>
  <c r="D5"/>
  <c r="A5"/>
  <c r="D23" i="1"/>
  <c r="A105"/>
  <c r="H104"/>
  <c r="A104"/>
  <c r="H102"/>
  <c r="A102"/>
  <c r="P88"/>
  <c r="O88"/>
  <c r="N88"/>
  <c r="K88"/>
  <c r="D88"/>
  <c r="P85"/>
  <c r="O85"/>
  <c r="N85"/>
  <c r="M85"/>
  <c r="L85"/>
  <c r="K85"/>
  <c r="D85"/>
  <c r="P84"/>
  <c r="O84"/>
  <c r="N84"/>
  <c r="M84"/>
  <c r="L84"/>
  <c r="K84"/>
  <c r="D84"/>
  <c r="P83"/>
  <c r="O83"/>
  <c r="N83"/>
  <c r="M83"/>
  <c r="L83"/>
  <c r="K83"/>
  <c r="D83"/>
  <c r="P82"/>
  <c r="O82"/>
  <c r="N82"/>
  <c r="M82"/>
  <c r="L82"/>
  <c r="K82"/>
  <c r="D82"/>
  <c r="P81"/>
  <c r="O81"/>
  <c r="N81"/>
  <c r="M81"/>
  <c r="L81"/>
  <c r="K81"/>
  <c r="D81"/>
  <c r="P80"/>
  <c r="O80"/>
  <c r="N80"/>
  <c r="M80"/>
  <c r="L80"/>
  <c r="K80"/>
  <c r="D80"/>
  <c r="P79"/>
  <c r="O79"/>
  <c r="N79"/>
  <c r="M79"/>
  <c r="L79"/>
  <c r="K79"/>
  <c r="D79"/>
  <c r="P78"/>
  <c r="O78"/>
  <c r="N78"/>
  <c r="M78"/>
  <c r="L78"/>
  <c r="K78"/>
  <c r="D78"/>
  <c r="P77"/>
  <c r="O77"/>
  <c r="N77"/>
  <c r="M77"/>
  <c r="L77"/>
  <c r="K77"/>
  <c r="D77"/>
  <c r="P76"/>
  <c r="O76"/>
  <c r="N76"/>
  <c r="M76"/>
  <c r="L76"/>
  <c r="K76"/>
  <c r="D76"/>
  <c r="P75"/>
  <c r="O75"/>
  <c r="N75"/>
  <c r="M75"/>
  <c r="L75"/>
  <c r="K75"/>
  <c r="D75"/>
  <c r="P74"/>
  <c r="O74"/>
  <c r="N74"/>
  <c r="M74"/>
  <c r="L74"/>
  <c r="K74"/>
  <c r="D74"/>
  <c r="P73"/>
  <c r="O73"/>
  <c r="N73"/>
  <c r="M73"/>
  <c r="L73"/>
  <c r="K73"/>
  <c r="D73"/>
  <c r="P72"/>
  <c r="O72"/>
  <c r="N72"/>
  <c r="M72"/>
  <c r="L72"/>
  <c r="K72"/>
  <c r="D72"/>
  <c r="P71"/>
  <c r="O71"/>
  <c r="N71"/>
  <c r="M71"/>
  <c r="L71"/>
  <c r="K71"/>
  <c r="D71"/>
  <c r="P70"/>
  <c r="O70"/>
  <c r="N70"/>
  <c r="M70"/>
  <c r="L70"/>
  <c r="K70"/>
  <c r="D70"/>
  <c r="P69"/>
  <c r="O69"/>
  <c r="N69"/>
  <c r="M69"/>
  <c r="L69"/>
  <c r="K69"/>
  <c r="D69"/>
  <c r="P68"/>
  <c r="O68"/>
  <c r="N68"/>
  <c r="M68"/>
  <c r="L68"/>
  <c r="K68"/>
  <c r="D68"/>
  <c r="P67"/>
  <c r="O67"/>
  <c r="N67"/>
  <c r="M67"/>
  <c r="L67"/>
  <c r="K67"/>
  <c r="D67"/>
  <c r="P66"/>
  <c r="O66"/>
  <c r="N66"/>
  <c r="M66"/>
  <c r="L66"/>
  <c r="K66"/>
  <c r="D66"/>
  <c r="P65"/>
  <c r="O65"/>
  <c r="N65"/>
  <c r="M65"/>
  <c r="L65"/>
  <c r="K65"/>
  <c r="D65"/>
  <c r="P64"/>
  <c r="O64"/>
  <c r="N64"/>
  <c r="M64"/>
  <c r="L64"/>
  <c r="K64"/>
  <c r="D64"/>
  <c r="P63"/>
  <c r="O63"/>
  <c r="N63"/>
  <c r="M63"/>
  <c r="L63"/>
  <c r="K63"/>
  <c r="D63"/>
  <c r="P62"/>
  <c r="O62"/>
  <c r="N62"/>
  <c r="M62"/>
  <c r="L62"/>
  <c r="K62"/>
  <c r="D62"/>
  <c r="P61"/>
  <c r="O61"/>
  <c r="N61"/>
  <c r="M61"/>
  <c r="L61"/>
  <c r="K61"/>
  <c r="D61"/>
  <c r="P60"/>
  <c r="O60"/>
  <c r="N60"/>
  <c r="M60"/>
  <c r="L60"/>
  <c r="K60"/>
  <c r="D60"/>
  <c r="P59"/>
  <c r="O59"/>
  <c r="N59"/>
  <c r="M59"/>
  <c r="L59"/>
  <c r="K59"/>
  <c r="D59"/>
  <c r="P58"/>
  <c r="O58"/>
  <c r="N58"/>
  <c r="M58"/>
  <c r="L58"/>
  <c r="K58"/>
  <c r="D58"/>
  <c r="P57"/>
  <c r="O57"/>
  <c r="N57"/>
  <c r="M57"/>
  <c r="L57"/>
  <c r="K57"/>
  <c r="D57"/>
  <c r="P56"/>
  <c r="O56"/>
  <c r="N56"/>
  <c r="M56"/>
  <c r="L56"/>
  <c r="K56"/>
  <c r="D56"/>
  <c r="P55"/>
  <c r="O55"/>
  <c r="N55"/>
  <c r="M55"/>
  <c r="L55"/>
  <c r="K55"/>
  <c r="D55"/>
  <c r="P54"/>
  <c r="O54"/>
  <c r="N54"/>
  <c r="M54"/>
  <c r="L54"/>
  <c r="K54"/>
  <c r="D54"/>
  <c r="P53"/>
  <c r="O53"/>
  <c r="N53"/>
  <c r="M53"/>
  <c r="L53"/>
  <c r="K53"/>
  <c r="D53"/>
  <c r="P52"/>
  <c r="O52"/>
  <c r="N52"/>
  <c r="M52"/>
  <c r="L52"/>
  <c r="K52"/>
  <c r="D52"/>
  <c r="P51"/>
  <c r="O51"/>
  <c r="N51"/>
  <c r="M51"/>
  <c r="L51"/>
  <c r="K51"/>
  <c r="D51"/>
  <c r="P49"/>
  <c r="O49"/>
  <c r="N49"/>
  <c r="M49"/>
  <c r="L49"/>
  <c r="K49"/>
  <c r="D49"/>
  <c r="P48"/>
  <c r="O48"/>
  <c r="N48"/>
  <c r="M48"/>
  <c r="L48"/>
  <c r="K48"/>
  <c r="D48"/>
  <c r="P47"/>
  <c r="O47"/>
  <c r="N47"/>
  <c r="M47"/>
  <c r="L47"/>
  <c r="K47"/>
  <c r="D47"/>
  <c r="P46"/>
  <c r="O46"/>
  <c r="N46"/>
  <c r="M46"/>
  <c r="L46"/>
  <c r="K46"/>
  <c r="D46"/>
  <c r="P45"/>
  <c r="O45"/>
  <c r="N45"/>
  <c r="M45"/>
  <c r="L45"/>
  <c r="K45"/>
  <c r="D45"/>
  <c r="P44"/>
  <c r="O44"/>
  <c r="N44"/>
  <c r="M44"/>
  <c r="L44"/>
  <c r="K44"/>
  <c r="D44"/>
  <c r="P43"/>
  <c r="O43"/>
  <c r="N43"/>
  <c r="M43"/>
  <c r="L43"/>
  <c r="K43"/>
  <c r="D43"/>
  <c r="P42"/>
  <c r="O42"/>
  <c r="N42"/>
  <c r="M42"/>
  <c r="L42"/>
  <c r="K42"/>
  <c r="D42"/>
  <c r="P41"/>
  <c r="O41"/>
  <c r="N41"/>
  <c r="M41"/>
  <c r="L41"/>
  <c r="K41"/>
  <c r="D41"/>
  <c r="P40"/>
  <c r="O40"/>
  <c r="N40"/>
  <c r="M40"/>
  <c r="L40"/>
  <c r="K40"/>
  <c r="D40"/>
  <c r="P39"/>
  <c r="O39"/>
  <c r="N39"/>
  <c r="M39"/>
  <c r="L39"/>
  <c r="K39"/>
  <c r="D39"/>
  <c r="P38"/>
  <c r="O38"/>
  <c r="N38"/>
  <c r="M38"/>
  <c r="L38"/>
  <c r="K38"/>
  <c r="D38"/>
  <c r="P37"/>
  <c r="O37"/>
  <c r="N37"/>
  <c r="M37"/>
  <c r="L37"/>
  <c r="K37"/>
  <c r="D37"/>
  <c r="P36"/>
  <c r="O36"/>
  <c r="N36"/>
  <c r="M36"/>
  <c r="L36"/>
  <c r="K36"/>
  <c r="D36"/>
  <c r="P35"/>
  <c r="O35"/>
  <c r="N35"/>
  <c r="M35"/>
  <c r="L35"/>
  <c r="K35"/>
  <c r="D35"/>
  <c r="P34"/>
  <c r="O34"/>
  <c r="N34"/>
  <c r="M34"/>
  <c r="L34"/>
  <c r="K34"/>
  <c r="D34"/>
  <c r="P33"/>
  <c r="O33"/>
  <c r="N33"/>
  <c r="M33"/>
  <c r="L33"/>
  <c r="K33"/>
  <c r="D33"/>
  <c r="P32"/>
  <c r="O32"/>
  <c r="N32"/>
  <c r="M32"/>
  <c r="L32"/>
  <c r="K32"/>
  <c r="D32"/>
  <c r="P31"/>
  <c r="O31"/>
  <c r="N31"/>
  <c r="M31"/>
  <c r="L31"/>
  <c r="K31"/>
  <c r="D31"/>
  <c r="P29"/>
  <c r="O29"/>
  <c r="N29"/>
  <c r="M29"/>
  <c r="L29"/>
  <c r="K29"/>
  <c r="D29"/>
  <c r="D28"/>
  <c r="J27"/>
  <c r="I27"/>
  <c r="D27"/>
  <c r="J26"/>
  <c r="I26"/>
  <c r="D26"/>
  <c r="J25"/>
  <c r="I25"/>
  <c r="D25"/>
  <c r="J24"/>
  <c r="I24"/>
  <c r="D24"/>
  <c r="R23"/>
  <c r="Q23"/>
  <c r="J23"/>
  <c r="I23"/>
  <c r="H23"/>
  <c r="G23"/>
  <c r="E23"/>
  <c r="G14"/>
  <c r="E14"/>
  <c r="E12"/>
  <c r="G12" s="1"/>
  <c r="Q11"/>
  <c r="P11"/>
  <c r="B11"/>
  <c r="A11"/>
  <c r="Q10"/>
  <c r="P10"/>
  <c r="B10"/>
  <c r="Q9"/>
  <c r="P9"/>
  <c r="B9"/>
  <c r="A6"/>
  <c r="L4"/>
  <c r="K4"/>
  <c r="A4"/>
</calcChain>
</file>

<file path=xl/comments1.xml><?xml version="1.0" encoding="utf-8"?>
<comments xmlns="http://schemas.openxmlformats.org/spreadsheetml/2006/main">
  <authors>
    <author>Автор</author>
  </authors>
  <commentList>
    <comment ref="E19" authorId="0">
      <text>
        <r>
          <rPr>
            <b/>
            <sz val="8"/>
            <color rgb="FF000000"/>
            <rFont val="Tahoma"/>
            <family val="2"/>
            <charset val="204"/>
          </rPr>
          <t>Автор:</t>
        </r>
        <r>
          <rPr>
            <sz val="8"/>
            <color rgb="FF000000"/>
            <rFont val="Tahoma"/>
            <family val="2"/>
            <charset val="204"/>
          </rPr>
          <t xml:space="preserve">
графа „Затверджено на відповідний період заповнюється у формах №2д(м), №4-3д(м) по КЕКВ 1110, 1120, 1132, 1133, 1160, 1171, 1172, 1340, 5000 ( КЕКВ 5000= 1131 +1134+ 1135+1136+ 1137+1138+1139+ 1140+1150+1310+1320+ 1350+2000+ 4000).</t>
        </r>
      </text>
    </comment>
  </commentList>
</comments>
</file>

<file path=xl/sharedStrings.xml><?xml version="1.0" encoding="utf-8"?>
<sst xmlns="http://schemas.openxmlformats.org/spreadsheetml/2006/main" count="1628" uniqueCount="153">
  <si>
    <t>Додаток 5
до Порядку складання фінансової, бюджетної та іншої звітності розпорядниками та одержувачами бюджетних коштів (пункт 2.1)</t>
  </si>
  <si>
    <t>ЗВІТ</t>
  </si>
  <si>
    <t>коди</t>
  </si>
  <si>
    <t>Установа</t>
  </si>
  <si>
    <t>за ЄДРПОУ</t>
  </si>
  <si>
    <t>Територія</t>
  </si>
  <si>
    <t>за КОАТУУ</t>
  </si>
  <si>
    <t>Організаційно-правова форма господарювання</t>
  </si>
  <si>
    <t>за КОПФГ</t>
  </si>
  <si>
    <t>Код та назва програмної класифікації видатків та кредитування державного бюджету</t>
  </si>
  <si>
    <t>Код та назва типової відомчої класифікації видатків та кредитування місцевих бюджетів</t>
  </si>
  <si>
    <t>010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</si>
  <si>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методу)*</t>
  </si>
  <si>
    <t>Одиниця виміру: грн коп.</t>
  </si>
  <si>
    <t>Показники</t>
  </si>
  <si>
    <t>КЕКВ</t>
  </si>
  <si>
    <t>Код рядка</t>
  </si>
  <si>
    <t>Затверджено на звітний рік</t>
  </si>
  <si>
    <t>Залишок на початок звітного року</t>
  </si>
  <si>
    <t>Перераховано залишок</t>
  </si>
  <si>
    <t>Отримано залишок</t>
  </si>
  <si>
    <t xml:space="preserve">Нарахо-вано доходів за звітний період (рік) </t>
  </si>
  <si>
    <t>Надій-шло коштів за звітний період (рік)</t>
  </si>
  <si>
    <t>Касові за звітний період (рік)</t>
  </si>
  <si>
    <t>Фактичні за звітний період (рік)</t>
  </si>
  <si>
    <t>Залишок на кінець звітного періоду (року)</t>
  </si>
  <si>
    <t>усього</t>
  </si>
  <si>
    <t>у тому числі на рахунках в установах банків</t>
  </si>
  <si>
    <t>у тому числі</t>
  </si>
  <si>
    <t>у т.ч. проведені за видатками загального фонду</t>
  </si>
  <si>
    <t>перерахо-вані з рахунків в установах банків</t>
  </si>
  <si>
    <t>спрямовано на погашення заборгованості загального фонду</t>
  </si>
  <si>
    <t>у тому числі на рахунках в устано-вах банків</t>
  </si>
  <si>
    <t>у тому числі перера-ховані з рахунків в установах банків</t>
  </si>
  <si>
    <t>Х</t>
  </si>
  <si>
    <t>За послуги, що надаються бюджетними установами згідно з їх основною діяльністю</t>
  </si>
  <si>
    <t>020</t>
  </si>
  <si>
    <t>Від додаткової (господарської) діяльності</t>
  </si>
  <si>
    <t>030</t>
  </si>
  <si>
    <t>Від оренди майна бюджетних установ</t>
  </si>
  <si>
    <t>040</t>
  </si>
  <si>
    <t>Від реалізації в установленому поряду майна (крім нерухомого майна)</t>
  </si>
  <si>
    <t>050</t>
  </si>
  <si>
    <t>Фінансування</t>
  </si>
  <si>
    <t>060</t>
  </si>
  <si>
    <t>070</t>
  </si>
  <si>
    <t>у тому числі:</t>
  </si>
  <si>
    <t>Поточні видатки</t>
  </si>
  <si>
    <t>080</t>
  </si>
  <si>
    <t>Оплата праці і нарахування на заробітну плату</t>
  </si>
  <si>
    <t>090</t>
  </si>
  <si>
    <t xml:space="preserve">Оплата праці </t>
  </si>
  <si>
    <t xml:space="preserve">  Заробітна плата</t>
  </si>
  <si>
    <t xml:space="preserve">  Грошове  забезпечення військовослужбовців</t>
  </si>
  <si>
    <t>Нарахування на оплату праці</t>
  </si>
  <si>
    <t>Використання товарів і послуг</t>
  </si>
  <si>
    <t>Предмети, матеріали, обладнання та інвентар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</si>
  <si>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</si>
  <si>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</si>
  <si>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</si>
  <si>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</si>
  <si>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</si>
  <si>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</si>
  <si>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</si>
  <si>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</si>
  <si>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</si>
  <si>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</si>
  <si>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</si>
  <si>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 xml:space="preserve">  Оплата енергосервісу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</si>
  <si>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</si>
  <si>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</si>
  <si>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</si>
  <si>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</si>
  <si>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</si>
  <si>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</si>
  <si>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</si>
  <si>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</si>
  <si>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</si>
  <si>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</si>
  <si>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</si>
  <si>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</si>
  <si>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</si>
  <si>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</si>
  <si>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</si>
  <si>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</si>
  <si>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</si>
  <si>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</si>
  <si>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</si>
  <si>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</si>
  <si>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</si>
  <si>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</si>
  <si>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</si>
  <si>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</si>
  <si>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</si>
  <si>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</si>
  <si>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</si>
  <si>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</si>
  <si>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</si>
  <si>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</si>
  <si>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</si>
  <si>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</si>
  <si>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Капітальні трансферти до бюджету розвитку</t>
  </si>
  <si>
    <t>Внутрішнє кредитування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</si>
  <si>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</si>
  <si>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</si>
  <si>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</si>
  <si>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t>Повернення внутрішніх кредитів</t>
  </si>
  <si>
    <t xml:space="preserve">   Повернення кредитів органами державного управління інших  рівнів</t>
  </si>
  <si>
    <t xml:space="preserve">    Повернення кредитів підприємствами, установами, організаціями</t>
  </si>
  <si>
    <t xml:space="preserve">   Повернення інших внутрішніх кредитів</t>
  </si>
  <si>
    <t>Зовнішнє кредитування</t>
  </si>
  <si>
    <t>Надання зовнішніх кредитів</t>
  </si>
  <si>
    <t>Повернення зовнішніх кредитів</t>
  </si>
  <si>
    <t>(підпис)</t>
  </si>
  <si>
    <t>(ініціали, прізвище)</t>
  </si>
  <si>
    <t>*До запровадження програмно-цільового методу складання та виконання місцевих бюджетів проставляються код та назва тимчасової класифікації видатків та кредитування місцевих бюджетів.</t>
  </si>
  <si>
    <r>
      <t>Код та назва відомчої класифікації видатків та кредитування державного бюджету</t>
    </r>
    <r>
      <rPr>
        <b/>
        <sz val="8"/>
        <color rgb="FF000000"/>
        <rFont val="Times New Roman"/>
        <family val="1"/>
        <charset val="204"/>
      </rPr>
      <t xml:space="preserve"> </t>
    </r>
  </si>
  <si>
    <r>
      <t xml:space="preserve">Періодичність: місячна, квартальна, </t>
    </r>
    <r>
      <rPr>
        <u/>
        <sz val="8"/>
        <color rgb="FF000000"/>
        <rFont val="Times New Roman"/>
        <family val="1"/>
        <charset val="204"/>
      </rPr>
      <t>річна</t>
    </r>
    <r>
      <rPr>
        <sz val="8"/>
        <color rgb="FF000000"/>
        <rFont val="Times New Roman"/>
        <family val="1"/>
        <charset val="204"/>
      </rPr>
      <t>.</t>
    </r>
  </si>
  <si>
    <r>
      <t xml:space="preserve">Надходження коштів – </t>
    </r>
    <r>
      <rPr>
        <sz val="8"/>
        <color rgb="FF000000"/>
        <rFont val="Times New Roman"/>
        <family val="1"/>
        <charset val="204"/>
      </rPr>
      <t>усього</t>
    </r>
  </si>
  <si>
    <r>
      <t xml:space="preserve">Видатки - </t>
    </r>
    <r>
      <rPr>
        <sz val="8"/>
        <color rgb="FF000000"/>
        <rFont val="Times New Roman"/>
        <family val="1"/>
        <charset val="204"/>
      </rPr>
      <t xml:space="preserve"> усього</t>
    </r>
  </si>
  <si>
    <r>
      <t xml:space="preserve">  </t>
    </r>
    <r>
      <rPr>
        <sz val="8"/>
        <color rgb="FF000000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</si>
  <si>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rgb="FF000000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</si>
  <si>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rgb="FF000000"/>
        <rFont val="Times New Roman"/>
        <family val="1"/>
        <charset val="204"/>
      </rPr>
      <t>Реставрація пам’яток культури, історії та архітектури</t>
    </r>
  </si>
  <si>
    <r>
      <t xml:space="preserve">  </t>
    </r>
    <r>
      <rPr>
        <sz val="8"/>
        <color rgb="FF000000"/>
        <rFont val="Times New Roman"/>
        <family val="1"/>
        <charset val="204"/>
      </rPr>
      <t>Надання інших внутрішніх кредитів</t>
    </r>
  </si>
  <si>
    <t>Додаток 6
до Порядку складання фінансової, бюджетної та іншої звітності розпорядниками та одержувачами бюджетних коштів (пункт 2.1)</t>
  </si>
  <si>
    <t>про надходження і використання коштів, отриманих за іншими джерелами власних надходжень</t>
  </si>
  <si>
    <t>КЕКВ та/або ККК</t>
  </si>
  <si>
    <t xml:space="preserve">Затверджено
на звітний рік
</t>
  </si>
  <si>
    <t>Нараховано доходів за звітний період (рік)</t>
  </si>
  <si>
    <t>Надійшло коштів за звітний період (рік)</t>
  </si>
  <si>
    <t>у тому числі перераховані з рахунків в установах банків</t>
  </si>
  <si>
    <t>Від отриманих благодійних внесків, грантів та дарунків</t>
  </si>
  <si>
    <t>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розміщення на них інших об’єктів нерухомого майна, що перебувають у приватній власності фізичних або юридичних осіб</t>
  </si>
  <si>
    <t>Вищих та професійно-технічних навчальних закладів від розміщення на депозитах тимчасово вільних бюджетних коштів, отриманих за надання платних послуг, якщо таким закладам законом надано відповідне право; державних і комунальних вищих навчальних закладів, державних наукових установ, державних і комунальних закладів культури як відсотків, нарахованих на залишок коштів на поточних рахунках, відкритих у банках державного сектору для розміщення власних надходжень, отриманих як плата за послуги, що надаються ними згідно з основною діяльністю, благодійні внески та гранти</t>
  </si>
  <si>
    <t>Від реалізації майнових прав на фільми, вихідні матеріали фільмів та фільмокопій, створені за бюджетні кошти за державним замовленням або на умовах фінансової підтримки</t>
  </si>
  <si>
    <t>100</t>
  </si>
  <si>
    <t xml:space="preserve">  Оплата енргосервісу</t>
  </si>
  <si>
    <r>
      <t>Видатки та надання кредитів</t>
    </r>
    <r>
      <rPr>
        <sz val="8"/>
        <color rgb="FF000000"/>
        <rFont val="Times New Roman"/>
        <family val="1"/>
        <charset val="204"/>
      </rPr>
      <t xml:space="preserve">- </t>
    </r>
    <r>
      <rPr>
        <b/>
        <sz val="8"/>
        <color rgb="FF000000"/>
        <rFont val="Times New Roman"/>
        <family val="1"/>
        <charset val="204"/>
      </rPr>
      <t>усього</t>
    </r>
  </si>
  <si>
    <t>Додаток 7
до Порядку складання фінансової, бюджетної та іншої звітності розпорядниками та одержувачами бюджетних коштів (пункт 2.1)</t>
  </si>
  <si>
    <t>Затверджено
на звітний рік</t>
  </si>
  <si>
    <t>Перера-ховано залишок</t>
  </si>
  <si>
    <t>Інші видатки</t>
  </si>
  <si>
    <t>X</t>
  </si>
  <si>
    <t>1 Заповнюється розпорядниками бюджетних коштів.</t>
  </si>
  <si>
    <r>
      <t>Затверджено на звітний період (рік)</t>
    </r>
    <r>
      <rPr>
        <vertAlign val="superscript"/>
        <sz val="8"/>
        <color rgb="FF000000"/>
        <rFont val="Times New Roman"/>
        <family val="1"/>
        <charset val="204"/>
      </rPr>
      <t>1</t>
    </r>
  </si>
  <si>
    <r>
      <t xml:space="preserve">Видатки та надання кредитів - </t>
    </r>
    <r>
      <rPr>
        <sz val="8"/>
        <color rgb="FF000000"/>
        <rFont val="Times New Roman"/>
        <family val="1"/>
        <charset val="204"/>
      </rPr>
      <t xml:space="preserve"> усього</t>
    </r>
  </si>
  <si>
    <t>Додаток 4
до Порядку складання фінансової, бюджетної та іншої звітності розпорядниками та одержувачами бюджетних коштів (пункт 2.1)</t>
  </si>
  <si>
    <r>
      <t xml:space="preserve">Періодичність: квартальна, </t>
    </r>
    <r>
      <rPr>
        <u/>
        <sz val="8"/>
        <color rgb="FF000000"/>
        <rFont val="Times New Roman"/>
        <family val="1"/>
        <charset val="204"/>
      </rPr>
      <t>річна</t>
    </r>
  </si>
  <si>
    <r>
      <t>Затверджено на звітний період (рік)</t>
    </r>
    <r>
      <rPr>
        <sz val="6"/>
        <color rgb="FF000000"/>
        <rFont val="Times New Roman"/>
        <family val="1"/>
        <charset val="204"/>
      </rPr>
      <t>1</t>
    </r>
  </si>
  <si>
    <r>
      <t>у тому числі:</t>
    </r>
    <r>
      <rPr>
        <b/>
        <sz val="8"/>
        <color rgb="FF000000"/>
        <rFont val="Times New Roman"/>
        <family val="1"/>
        <charset val="204"/>
      </rPr>
      <t xml:space="preserve">
Поточні видатки</t>
    </r>
  </si>
  <si>
    <t>Нерозподілені видатки</t>
  </si>
  <si>
    <t xml:space="preserve"> 1 Заповнюється розпорядниками бюджетних коштів.</t>
  </si>
  <si>
    <t>-</t>
  </si>
</sst>
</file>

<file path=xl/styles.xml><?xml version="1.0" encoding="utf-8"?>
<styleSheet xmlns="http://schemas.openxmlformats.org/spreadsheetml/2006/main">
  <numFmts count="1">
    <numFmt numFmtId="164" formatCode="#,##0.00;\-#,##0.00;#,&quot;-&quot;"/>
  </numFmts>
  <fonts count="26">
    <font>
      <sz val="11"/>
      <color theme="1"/>
      <name val="Calibri"/>
      <family val="2"/>
      <charset val="204"/>
      <scheme val="minor"/>
    </font>
    <font>
      <b/>
      <sz val="8"/>
      <color rgb="FF000000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i/>
      <sz val="7"/>
      <color rgb="FF000000"/>
      <name val="Times New Roman"/>
      <family val="1"/>
      <charset val="204"/>
    </font>
    <font>
      <i/>
      <sz val="7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u/>
      <sz val="8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6"/>
      <color rgb="FF000000"/>
      <name val="Times New Roman"/>
      <family val="1"/>
      <charset val="204"/>
    </font>
    <font>
      <sz val="8"/>
      <color rgb="FF000000"/>
      <name val="Calibri"/>
      <family val="2"/>
      <charset val="204"/>
    </font>
    <font>
      <b/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vertAlign val="superscript"/>
      <sz val="8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8"/>
      <color rgb="FF000000"/>
      <name val="Tahoma"/>
      <family val="2"/>
      <charset val="204"/>
    </font>
    <font>
      <sz val="8"/>
      <color rgb="FF00000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justify" vertical="center" wrapText="1"/>
    </xf>
    <xf numFmtId="0" fontId="4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6" fillId="0" borderId="0" xfId="0" applyFont="1" applyBorder="1"/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/>
    <xf numFmtId="0" fontId="8" fillId="0" borderId="0" xfId="0" applyFont="1" applyBorder="1" applyAlignment="1">
      <alignment wrapText="1"/>
    </xf>
    <xf numFmtId="0" fontId="3" fillId="0" borderId="0" xfId="0" applyFont="1" applyBorder="1"/>
    <xf numFmtId="0" fontId="1" fillId="0" borderId="0" xfId="0" applyFont="1" applyBorder="1" applyAlignment="1">
      <alignment horizontal="left" wrapText="1"/>
    </xf>
    <xf numFmtId="0" fontId="7" fillId="0" borderId="0" xfId="0" applyFont="1" applyBorder="1" applyAlignment="1"/>
    <xf numFmtId="0" fontId="1" fillId="0" borderId="0" xfId="0" applyFont="1" applyBorder="1" applyAlignment="1">
      <alignment horizontal="left" vertical="top" wrapText="1"/>
    </xf>
    <xf numFmtId="0" fontId="12" fillId="0" borderId="0" xfId="0" applyFont="1" applyBorder="1"/>
    <xf numFmtId="0" fontId="2" fillId="0" borderId="0" xfId="0" applyFont="1" applyBorder="1"/>
    <xf numFmtId="0" fontId="3" fillId="0" borderId="0" xfId="0" applyFont="1" applyBorder="1" applyAlignment="1" applyProtection="1">
      <alignment horizontal="justify" vertical="top" wrapText="1"/>
      <protection locked="0"/>
    </xf>
    <xf numFmtId="0" fontId="3" fillId="0" borderId="0" xfId="0" applyFont="1" applyBorder="1" applyAlignment="1">
      <alignment horizontal="justify" vertical="top" wrapText="1"/>
    </xf>
    <xf numFmtId="0" fontId="15" fillId="0" borderId="0" xfId="0" applyFont="1" applyBorder="1"/>
    <xf numFmtId="0" fontId="16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 wrapText="1"/>
    </xf>
    <xf numFmtId="0" fontId="17" fillId="0" borderId="0" xfId="0" applyFont="1" applyBorder="1"/>
    <xf numFmtId="49" fontId="1" fillId="0" borderId="4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 applyProtection="1">
      <alignment horizontal="right" vertical="center" wrapText="1"/>
    </xf>
    <xf numFmtId="164" fontId="3" fillId="0" borderId="4" xfId="0" applyNumberFormat="1" applyFont="1" applyBorder="1" applyAlignment="1" applyProtection="1">
      <alignment horizontal="center" vertical="center" wrapText="1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justify" vertical="top" wrapText="1"/>
    </xf>
    <xf numFmtId="0" fontId="7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 applyProtection="1">
      <alignment horizontal="right" vertical="center" wrapText="1"/>
    </xf>
    <xf numFmtId="164" fontId="3" fillId="0" borderId="2" xfId="0" applyNumberFormat="1" applyFont="1" applyBorder="1" applyAlignment="1" applyProtection="1">
      <alignment horizontal="center" vertical="center" wrapText="1"/>
    </xf>
    <xf numFmtId="2" fontId="1" fillId="0" borderId="2" xfId="0" applyNumberFormat="1" applyFont="1" applyBorder="1" applyAlignment="1" applyProtection="1">
      <alignment horizontal="right" vertical="center" wrapText="1"/>
    </xf>
    <xf numFmtId="2" fontId="3" fillId="0" borderId="2" xfId="0" applyNumberFormat="1" applyFont="1" applyBorder="1" applyAlignment="1" applyProtection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2" fontId="3" fillId="0" borderId="5" xfId="0" applyNumberFormat="1" applyFont="1" applyBorder="1" applyAlignment="1" applyProtection="1">
      <alignment horizontal="center" vertical="center" wrapText="1"/>
    </xf>
    <xf numFmtId="2" fontId="3" fillId="0" borderId="6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2" fontId="3" fillId="0" borderId="0" xfId="0" applyNumberFormat="1" applyFont="1" applyBorder="1" applyAlignment="1" applyProtection="1">
      <alignment horizontal="center" vertical="center" wrapText="1"/>
    </xf>
    <xf numFmtId="0" fontId="8" fillId="0" borderId="0" xfId="0" applyFont="1" applyBorder="1"/>
    <xf numFmtId="0" fontId="20" fillId="0" borderId="0" xfId="0" applyFont="1" applyBorder="1"/>
    <xf numFmtId="2" fontId="3" fillId="0" borderId="1" xfId="0" applyNumberFormat="1" applyFont="1" applyBorder="1" applyAlignment="1" applyProtection="1">
      <alignment horizontal="center" vertical="center" wrapText="1"/>
    </xf>
    <xf numFmtId="0" fontId="21" fillId="0" borderId="7" xfId="0" applyFont="1" applyBorder="1" applyAlignment="1">
      <alignment horizontal="center" vertical="top"/>
    </xf>
    <xf numFmtId="0" fontId="20" fillId="0" borderId="0" xfId="0" applyFont="1" applyBorder="1" applyAlignment="1">
      <alignment horizontal="center"/>
    </xf>
    <xf numFmtId="0" fontId="21" fillId="0" borderId="1" xfId="0" applyFont="1" applyBorder="1" applyAlignment="1">
      <alignment horizontal="center" vertical="top"/>
    </xf>
    <xf numFmtId="0" fontId="21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right"/>
    </xf>
    <xf numFmtId="0" fontId="7" fillId="0" borderId="0" xfId="0" applyFont="1" applyBorder="1" applyAlignment="1">
      <alignment vertical="top" wrapText="1"/>
    </xf>
    <xf numFmtId="0" fontId="1" fillId="0" borderId="0" xfId="0" applyFont="1" applyBorder="1" applyAlignment="1">
      <alignment wrapText="1"/>
    </xf>
    <xf numFmtId="0" fontId="9" fillId="0" borderId="0" xfId="0" applyFont="1" applyBorder="1" applyAlignment="1">
      <alignment horizontal="center" wrapText="1"/>
    </xf>
    <xf numFmtId="0" fontId="3" fillId="0" borderId="0" xfId="0" applyFont="1" applyBorder="1" applyAlignment="1"/>
    <xf numFmtId="0" fontId="1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top" wrapText="1"/>
    </xf>
    <xf numFmtId="1" fontId="1" fillId="2" borderId="1" xfId="0" applyNumberFormat="1" applyFont="1" applyFill="1" applyBorder="1" applyAlignment="1" applyProtection="1">
      <alignment horizontal="center" wrapText="1"/>
    </xf>
    <xf numFmtId="0" fontId="9" fillId="0" borderId="0" xfId="0" applyFont="1" applyBorder="1" applyAlignment="1">
      <alignment horizontal="left" wrapText="1"/>
    </xf>
    <xf numFmtId="0" fontId="18" fillId="0" borderId="0" xfId="0" applyFont="1" applyBorder="1" applyAlignment="1">
      <alignment vertical="top" wrapText="1"/>
    </xf>
    <xf numFmtId="49" fontId="1" fillId="2" borderId="3" xfId="0" applyNumberFormat="1" applyFont="1" applyFill="1" applyBorder="1" applyAlignment="1" applyProtection="1">
      <alignment horizontal="right" wrapText="1"/>
    </xf>
    <xf numFmtId="1" fontId="1" fillId="2" borderId="3" xfId="0" applyNumberFormat="1" applyFont="1" applyFill="1" applyBorder="1" applyAlignment="1" applyProtection="1">
      <alignment horizontal="center" wrapText="1"/>
    </xf>
    <xf numFmtId="49" fontId="1" fillId="2" borderId="3" xfId="0" applyNumberFormat="1" applyFont="1" applyFill="1" applyBorder="1" applyAlignment="1" applyProtection="1">
      <alignment horizontal="center" wrapText="1"/>
    </xf>
    <xf numFmtId="0" fontId="16" fillId="0" borderId="4" xfId="0" applyFont="1" applyBorder="1" applyAlignment="1">
      <alignment horizontal="center" wrapText="1"/>
    </xf>
    <xf numFmtId="0" fontId="16" fillId="0" borderId="4" xfId="0" applyFont="1" applyBorder="1" applyAlignment="1">
      <alignment vertical="top" wrapText="1"/>
    </xf>
    <xf numFmtId="164" fontId="3" fillId="0" borderId="4" xfId="0" applyNumberFormat="1" applyFont="1" applyBorder="1" applyAlignment="1" applyProtection="1">
      <alignment horizontal="right" vertical="center" wrapText="1"/>
    </xf>
    <xf numFmtId="0" fontId="1" fillId="0" borderId="4" xfId="0" applyFont="1" applyBorder="1" applyAlignment="1">
      <alignment horizontal="center"/>
    </xf>
    <xf numFmtId="0" fontId="3" fillId="0" borderId="4" xfId="0" applyFont="1" applyBorder="1" applyAlignment="1" applyProtection="1">
      <alignment horizontal="center" vertical="top" wrapText="1"/>
    </xf>
    <xf numFmtId="0" fontId="1" fillId="0" borderId="4" xfId="0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4" xfId="0" applyFont="1" applyBorder="1" applyAlignment="1">
      <alignment vertical="center" wrapText="1"/>
    </xf>
    <xf numFmtId="0" fontId="18" fillId="0" borderId="4" xfId="0" applyFont="1" applyBorder="1" applyAlignment="1">
      <alignment vertical="center" wrapText="1"/>
    </xf>
    <xf numFmtId="0" fontId="18" fillId="0" borderId="4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top" wrapText="1"/>
    </xf>
    <xf numFmtId="0" fontId="19" fillId="0" borderId="4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wrapText="1"/>
    </xf>
    <xf numFmtId="2" fontId="3" fillId="0" borderId="8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2" fontId="3" fillId="0" borderId="0" xfId="0" applyNumberFormat="1" applyFont="1" applyBorder="1" applyAlignment="1">
      <alignment horizontal="center" vertical="top" wrapText="1"/>
    </xf>
    <xf numFmtId="2" fontId="7" fillId="0" borderId="0" xfId="0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 applyBorder="1" applyAlignment="1">
      <alignment horizontal="left"/>
    </xf>
    <xf numFmtId="0" fontId="1" fillId="0" borderId="0" xfId="0" applyFont="1" applyBorder="1"/>
    <xf numFmtId="49" fontId="3" fillId="0" borderId="4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 applyProtection="1">
      <alignment horizontal="center" vertical="top" wrapText="1"/>
    </xf>
    <xf numFmtId="0" fontId="9" fillId="0" borderId="0" xfId="0" applyFont="1" applyBorder="1" applyAlignment="1">
      <alignment horizontal="left" vertical="top" wrapText="1"/>
    </xf>
    <xf numFmtId="49" fontId="1" fillId="2" borderId="1" xfId="0" applyNumberFormat="1" applyFont="1" applyFill="1" applyBorder="1" applyAlignment="1" applyProtection="1">
      <alignment horizontal="right" wrapText="1"/>
    </xf>
    <xf numFmtId="49" fontId="1" fillId="2" borderId="1" xfId="0" applyNumberFormat="1" applyFont="1" applyFill="1" applyBorder="1" applyAlignment="1" applyProtection="1">
      <alignment horizontal="center" wrapText="1"/>
    </xf>
    <xf numFmtId="0" fontId="3" fillId="0" borderId="0" xfId="0" applyFont="1" applyBorder="1" applyAlignment="1">
      <alignment vertical="center"/>
    </xf>
    <xf numFmtId="0" fontId="23" fillId="0" borderId="4" xfId="0" applyFont="1" applyBorder="1" applyAlignment="1">
      <alignment vertical="center" wrapText="1"/>
    </xf>
    <xf numFmtId="164" fontId="3" fillId="2" borderId="4" xfId="0" applyNumberFormat="1" applyFont="1" applyFill="1" applyBorder="1" applyAlignment="1" applyProtection="1">
      <alignment horizontal="right" vertical="center"/>
      <protection locked="0"/>
    </xf>
    <xf numFmtId="164" fontId="3" fillId="0" borderId="4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2" fontId="3" fillId="0" borderId="0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3" fillId="2" borderId="0" xfId="0" applyFont="1" applyFill="1" applyBorder="1" applyAlignment="1">
      <alignment horizontal="right" vertical="center"/>
    </xf>
    <xf numFmtId="0" fontId="8" fillId="0" borderId="1" xfId="0" applyFont="1" applyBorder="1" applyAlignment="1"/>
    <xf numFmtId="0" fontId="3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wrapText="1"/>
    </xf>
    <xf numFmtId="0" fontId="15" fillId="2" borderId="0" xfId="0" applyFont="1" applyFill="1" applyBorder="1"/>
    <xf numFmtId="0" fontId="9" fillId="0" borderId="1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7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1" fontId="1" fillId="2" borderId="3" xfId="0" applyNumberFormat="1" applyFont="1" applyFill="1" applyBorder="1" applyAlignment="1" applyProtection="1">
      <alignment horizontal="center" vertical="top" wrapText="1"/>
    </xf>
    <xf numFmtId="0" fontId="11" fillId="0" borderId="3" xfId="0" applyFont="1" applyBorder="1" applyAlignment="1">
      <alignment horizontal="left" wrapText="1"/>
    </xf>
    <xf numFmtId="49" fontId="1" fillId="2" borderId="3" xfId="0" applyNumberFormat="1" applyFont="1" applyFill="1" applyBorder="1" applyAlignment="1" applyProtection="1">
      <alignment horizontal="center" wrapText="1"/>
    </xf>
    <xf numFmtId="0" fontId="13" fillId="0" borderId="1" xfId="0" applyFont="1" applyBorder="1" applyAlignment="1" applyProtection="1">
      <alignment horizontal="left" wrapText="1"/>
      <protection locked="0"/>
    </xf>
    <xf numFmtId="1" fontId="1" fillId="2" borderId="3" xfId="0" applyNumberFormat="1" applyFont="1" applyFill="1" applyBorder="1" applyAlignment="1" applyProtection="1">
      <alignment horizontal="center" wrapText="1"/>
    </xf>
    <xf numFmtId="0" fontId="11" fillId="0" borderId="1" xfId="0" applyFont="1" applyBorder="1" applyAlignment="1">
      <alignment horizontal="left" wrapText="1"/>
    </xf>
    <xf numFmtId="0" fontId="13" fillId="0" borderId="3" xfId="0" applyFont="1" applyBorder="1" applyAlignment="1" applyProtection="1">
      <alignment horizontal="left" wrapText="1"/>
      <protection locked="0"/>
    </xf>
    <xf numFmtId="0" fontId="3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2" fontId="7" fillId="0" borderId="7" xfId="0" applyNumberFormat="1" applyFont="1" applyFill="1" applyBorder="1" applyAlignment="1" applyProtection="1">
      <alignment horizontal="center" vertical="top"/>
      <protection locked="0"/>
    </xf>
    <xf numFmtId="0" fontId="9" fillId="0" borderId="3" xfId="0" applyFont="1" applyBorder="1" applyAlignment="1">
      <alignment horizontal="left" wrapText="1"/>
    </xf>
    <xf numFmtId="0" fontId="13" fillId="0" borderId="1" xfId="0" applyFont="1" applyBorder="1" applyAlignment="1" applyProtection="1">
      <alignment horizontal="center" wrapText="1"/>
      <protection locked="0"/>
    </xf>
    <xf numFmtId="0" fontId="13" fillId="0" borderId="3" xfId="0" applyFont="1" applyBorder="1" applyAlignment="1" applyProtection="1">
      <alignment horizontal="center" wrapText="1"/>
      <protection locked="0"/>
    </xf>
    <xf numFmtId="0" fontId="21" fillId="0" borderId="7" xfId="0" applyFont="1" applyBorder="1" applyAlignment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  <protection locked="0"/>
    </xf>
    <xf numFmtId="0" fontId="20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wrapText="1"/>
    </xf>
    <xf numFmtId="0" fontId="13" fillId="0" borderId="1" xfId="0" applyFont="1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20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V_PIK2016v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bf-e-data"/>
      <sheetName val="Увязка1"/>
      <sheetName val="ЗАПОЛНИТЬ"/>
      <sheetName val="И ЭТО ЗАПОЛНИТЬ"/>
      <sheetName val="Ф1(титул)"/>
      <sheetName val="Ф1"/>
      <sheetName val="Ф1(4стр)"/>
      <sheetName val="д2(ф9)"/>
      <sheetName val="д3"/>
      <sheetName val="Ф.2.ЗВЕД"/>
      <sheetName val="Ф.2.1"/>
      <sheetName val="Ф.2.2"/>
      <sheetName val="Ф.2.3"/>
      <sheetName val="Ф.2.4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КФК1"/>
      <sheetName val="Ф.4.1.КФК2"/>
      <sheetName val="Ф.4.1.КФК3"/>
      <sheetName val="Ф.4.1.КФК4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КФК1"/>
      <sheetName val="Ф.4.2.КФК2"/>
      <sheetName val="Ф.4.2.КФК3"/>
      <sheetName val="Ф.4.2.КФК4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1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2"/>
      <sheetName val="д14"/>
      <sheetName val="д15_ф5(стр1)"/>
      <sheetName val="д15_ф5(стр2)"/>
      <sheetName val="д16_ф6(стр1)"/>
      <sheetName val="д_16ф6(стр2)"/>
      <sheetName val="д17"/>
      <sheetName val="д18"/>
      <sheetName val="д19"/>
      <sheetName val="д20"/>
      <sheetName val="д20.2"/>
      <sheetName val="д20.3"/>
      <sheetName val="д20.4"/>
      <sheetName val="д20.5"/>
      <sheetName val="д20.6"/>
      <sheetName val="д20.7"/>
      <sheetName val="д21"/>
      <sheetName val="д21.2"/>
      <sheetName val="д22"/>
      <sheetName val="д23"/>
      <sheetName val="д24"/>
      <sheetName val="д25"/>
      <sheetName val="д26"/>
      <sheetName val="д27"/>
      <sheetName val="д28"/>
      <sheetName val="д29"/>
      <sheetName val="д30"/>
      <sheetName val="д31зф"/>
      <sheetName val="д31сф"/>
      <sheetName val="д32"/>
      <sheetName val="д33зф"/>
      <sheetName val="д33сф"/>
      <sheetName val="д34зф"/>
      <sheetName val="д34сф"/>
      <sheetName val="ДовидникКПК"/>
      <sheetName val="ДовидникКФК"/>
      <sheetName val="ДовидникКВК(ГОС)"/>
      <sheetName val="ДляУДК"/>
      <sheetName val="КОПФГ"/>
      <sheetName val="д37"/>
      <sheetName val="f2_dbf"/>
      <sheetName val="f4.1_dbf"/>
      <sheetName val="f4.2_dbf"/>
      <sheetName val="f4.3_dbf"/>
      <sheetName val="f7z_dbf"/>
      <sheetName val="f7s_dbf"/>
      <sheetName val="f2"/>
      <sheetName val="f4.1"/>
      <sheetName val="f4.2"/>
      <sheetName val="f4.3"/>
      <sheetName val="7z"/>
      <sheetName val="7s"/>
      <sheetName val="Лист1"/>
    </sheetNames>
    <sheetDataSet>
      <sheetData sheetId="0"/>
      <sheetData sheetId="1"/>
      <sheetData sheetId="2">
        <row r="3">
          <cell r="B3" t="str">
            <v>Відділ освіти виконавчих органів Дрогобицької міської ради</v>
          </cell>
        </row>
        <row r="5">
          <cell r="B5" t="str">
            <v>м.Дрогобич Львівська область</v>
          </cell>
        </row>
        <row r="7">
          <cell r="F7">
            <v>2</v>
          </cell>
        </row>
        <row r="9">
          <cell r="H9" t="str">
            <v>-</v>
          </cell>
        </row>
        <row r="10">
          <cell r="H10" t="str">
            <v>010</v>
          </cell>
          <cell r="I10" t="str">
            <v>орган з питань освіти науки, молоді та спорту</v>
          </cell>
        </row>
        <row r="13">
          <cell r="A13" t="str">
            <v>за ЄДРПОУ</v>
          </cell>
          <cell r="B13" t="str">
            <v>02144660</v>
          </cell>
        </row>
        <row r="14">
          <cell r="A14" t="str">
            <v>за КОАТУУ</v>
          </cell>
          <cell r="B14">
            <v>4610600000</v>
          </cell>
        </row>
        <row r="15">
          <cell r="A15" t="str">
            <v>за КОПФГ</v>
          </cell>
          <cell r="B15">
            <v>420</v>
          </cell>
          <cell r="D15" t="str">
            <v>Орган місцевого самоврядування</v>
          </cell>
        </row>
        <row r="17">
          <cell r="B17" t="str">
            <v>2016 р.</v>
          </cell>
        </row>
        <row r="19">
          <cell r="C19" t="str">
            <v>"11" січня 2017 року</v>
          </cell>
        </row>
        <row r="26">
          <cell r="F26" t="str">
            <v>Сушко П.Я.</v>
          </cell>
        </row>
        <row r="28">
          <cell r="F28" t="str">
            <v>Дутка О.М.</v>
          </cell>
        </row>
        <row r="30">
          <cell r="F30" t="str">
            <v xml:space="preserve">Керівник </v>
          </cell>
        </row>
        <row r="31">
          <cell r="F31" t="str">
            <v>Головний бухгалтер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11">
          <cell r="A11" t="str">
            <v>Організаційно-правова форма господарювання</v>
          </cell>
        </row>
      </sheetData>
      <sheetData sheetId="10">
        <row r="23">
          <cell r="D23">
            <v>138663866.12</v>
          </cell>
          <cell r="F23">
            <v>0</v>
          </cell>
          <cell r="G23">
            <v>138164638.69</v>
          </cell>
          <cell r="H23">
            <v>138164638.69</v>
          </cell>
          <cell r="I23">
            <v>138272303.06999999</v>
          </cell>
          <cell r="J23">
            <v>0</v>
          </cell>
        </row>
        <row r="24">
          <cell r="D24">
            <v>138663866.12</v>
          </cell>
          <cell r="E24">
            <v>0</v>
          </cell>
          <cell r="F24">
            <v>0</v>
          </cell>
          <cell r="G24">
            <v>138164638.69</v>
          </cell>
          <cell r="H24">
            <v>138164638.69</v>
          </cell>
          <cell r="I24">
            <v>138272303.06999999</v>
          </cell>
          <cell r="J24">
            <v>0</v>
          </cell>
        </row>
        <row r="25">
          <cell r="E25">
            <v>0</v>
          </cell>
          <cell r="F25">
            <v>0</v>
          </cell>
          <cell r="J25">
            <v>0</v>
          </cell>
        </row>
        <row r="26">
          <cell r="F26">
            <v>0</v>
          </cell>
          <cell r="J26">
            <v>0</v>
          </cell>
        </row>
        <row r="27">
          <cell r="E27">
            <v>0</v>
          </cell>
          <cell r="F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F33">
            <v>0</v>
          </cell>
          <cell r="J33">
            <v>0</v>
          </cell>
        </row>
        <row r="34">
          <cell r="E34">
            <v>0</v>
          </cell>
          <cell r="F34">
            <v>0</v>
          </cell>
          <cell r="J34">
            <v>0</v>
          </cell>
        </row>
        <row r="35">
          <cell r="E35">
            <v>0</v>
          </cell>
          <cell r="F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F37">
            <v>0</v>
          </cell>
          <cell r="J37">
            <v>0</v>
          </cell>
        </row>
        <row r="38">
          <cell r="E38">
            <v>0</v>
          </cell>
          <cell r="F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J40">
            <v>0</v>
          </cell>
        </row>
        <row r="41">
          <cell r="E41">
            <v>0</v>
          </cell>
          <cell r="F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E44">
            <v>0</v>
          </cell>
          <cell r="F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F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F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E57">
            <v>0</v>
          </cell>
          <cell r="F57">
            <v>0</v>
          </cell>
          <cell r="J57">
            <v>0</v>
          </cell>
        </row>
        <row r="58">
          <cell r="E58">
            <v>0</v>
          </cell>
          <cell r="F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11">
        <row r="23"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J25">
            <v>0</v>
          </cell>
        </row>
        <row r="26">
          <cell r="F26">
            <v>0</v>
          </cell>
          <cell r="J26">
            <v>0</v>
          </cell>
        </row>
        <row r="27">
          <cell r="E27">
            <v>0</v>
          </cell>
          <cell r="F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F33">
            <v>0</v>
          </cell>
          <cell r="J33">
            <v>0</v>
          </cell>
        </row>
        <row r="34">
          <cell r="E34">
            <v>0</v>
          </cell>
          <cell r="F34">
            <v>0</v>
          </cell>
          <cell r="J34">
            <v>0</v>
          </cell>
        </row>
        <row r="35">
          <cell r="E35">
            <v>0</v>
          </cell>
          <cell r="F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F37">
            <v>0</v>
          </cell>
          <cell r="J37">
            <v>0</v>
          </cell>
        </row>
        <row r="38">
          <cell r="E38">
            <v>0</v>
          </cell>
          <cell r="F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J40">
            <v>0</v>
          </cell>
        </row>
        <row r="41">
          <cell r="E41">
            <v>0</v>
          </cell>
          <cell r="F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E44">
            <v>0</v>
          </cell>
          <cell r="F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F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F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E57">
            <v>0</v>
          </cell>
          <cell r="F57">
            <v>0</v>
          </cell>
          <cell r="J57">
            <v>0</v>
          </cell>
        </row>
        <row r="58">
          <cell r="E58">
            <v>0</v>
          </cell>
          <cell r="F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12">
        <row r="23"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J25">
            <v>0</v>
          </cell>
        </row>
        <row r="26">
          <cell r="F26">
            <v>0</v>
          </cell>
          <cell r="J26">
            <v>0</v>
          </cell>
        </row>
        <row r="27">
          <cell r="E27">
            <v>0</v>
          </cell>
          <cell r="F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F33">
            <v>0</v>
          </cell>
          <cell r="J33">
            <v>0</v>
          </cell>
        </row>
        <row r="34">
          <cell r="E34">
            <v>0</v>
          </cell>
          <cell r="F34">
            <v>0</v>
          </cell>
          <cell r="J34">
            <v>0</v>
          </cell>
        </row>
        <row r="35">
          <cell r="E35">
            <v>0</v>
          </cell>
          <cell r="F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F37">
            <v>0</v>
          </cell>
          <cell r="J37">
            <v>0</v>
          </cell>
        </row>
        <row r="38">
          <cell r="E38">
            <v>0</v>
          </cell>
          <cell r="F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J40">
            <v>0</v>
          </cell>
        </row>
        <row r="41">
          <cell r="E41">
            <v>0</v>
          </cell>
          <cell r="F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E44">
            <v>0</v>
          </cell>
          <cell r="F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F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F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E57">
            <v>0</v>
          </cell>
          <cell r="F57">
            <v>0</v>
          </cell>
          <cell r="J57">
            <v>0</v>
          </cell>
        </row>
        <row r="58">
          <cell r="E58">
            <v>0</v>
          </cell>
          <cell r="F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13">
        <row r="23"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J25">
            <v>0</v>
          </cell>
        </row>
        <row r="26">
          <cell r="F26">
            <v>0</v>
          </cell>
          <cell r="J26">
            <v>0</v>
          </cell>
        </row>
        <row r="27">
          <cell r="E27">
            <v>0</v>
          </cell>
          <cell r="F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F33">
            <v>0</v>
          </cell>
          <cell r="J33">
            <v>0</v>
          </cell>
        </row>
        <row r="34">
          <cell r="E34">
            <v>0</v>
          </cell>
          <cell r="F34">
            <v>0</v>
          </cell>
          <cell r="J34">
            <v>0</v>
          </cell>
        </row>
        <row r="35">
          <cell r="E35">
            <v>0</v>
          </cell>
          <cell r="F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F37">
            <v>0</v>
          </cell>
          <cell r="J37">
            <v>0</v>
          </cell>
        </row>
        <row r="38">
          <cell r="E38">
            <v>0</v>
          </cell>
          <cell r="F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J40">
            <v>0</v>
          </cell>
        </row>
        <row r="41">
          <cell r="E41">
            <v>0</v>
          </cell>
          <cell r="F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E44">
            <v>0</v>
          </cell>
          <cell r="F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F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F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E57">
            <v>0</v>
          </cell>
          <cell r="F57">
            <v>0</v>
          </cell>
          <cell r="J57">
            <v>0</v>
          </cell>
        </row>
        <row r="58">
          <cell r="E58">
            <v>0</v>
          </cell>
          <cell r="F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14">
        <row r="23"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J25">
            <v>0</v>
          </cell>
        </row>
        <row r="26">
          <cell r="F26">
            <v>0</v>
          </cell>
          <cell r="J26">
            <v>0</v>
          </cell>
        </row>
        <row r="27">
          <cell r="E27">
            <v>0</v>
          </cell>
          <cell r="F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F33">
            <v>0</v>
          </cell>
          <cell r="J33">
            <v>0</v>
          </cell>
        </row>
        <row r="34">
          <cell r="E34">
            <v>0</v>
          </cell>
          <cell r="F34">
            <v>0</v>
          </cell>
          <cell r="J34">
            <v>0</v>
          </cell>
        </row>
        <row r="35">
          <cell r="E35">
            <v>0</v>
          </cell>
          <cell r="F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F37">
            <v>0</v>
          </cell>
          <cell r="J37">
            <v>0</v>
          </cell>
        </row>
        <row r="38">
          <cell r="E38">
            <v>0</v>
          </cell>
          <cell r="F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J40">
            <v>0</v>
          </cell>
        </row>
        <row r="41">
          <cell r="E41">
            <v>0</v>
          </cell>
          <cell r="F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E44">
            <v>0</v>
          </cell>
          <cell r="F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F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F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E57">
            <v>0</v>
          </cell>
          <cell r="F57">
            <v>0</v>
          </cell>
          <cell r="J57">
            <v>0</v>
          </cell>
        </row>
        <row r="58">
          <cell r="E58">
            <v>0</v>
          </cell>
          <cell r="F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15">
        <row r="23"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J25">
            <v>0</v>
          </cell>
        </row>
        <row r="26">
          <cell r="F26">
            <v>0</v>
          </cell>
          <cell r="J26">
            <v>0</v>
          </cell>
        </row>
        <row r="27">
          <cell r="E27">
            <v>0</v>
          </cell>
          <cell r="F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F33">
            <v>0</v>
          </cell>
          <cell r="J33">
            <v>0</v>
          </cell>
        </row>
        <row r="34">
          <cell r="E34">
            <v>0</v>
          </cell>
          <cell r="F34">
            <v>0</v>
          </cell>
          <cell r="J34">
            <v>0</v>
          </cell>
        </row>
        <row r="35">
          <cell r="E35">
            <v>0</v>
          </cell>
          <cell r="F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F37">
            <v>0</v>
          </cell>
          <cell r="J37">
            <v>0</v>
          </cell>
        </row>
        <row r="38">
          <cell r="E38">
            <v>0</v>
          </cell>
          <cell r="F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J40">
            <v>0</v>
          </cell>
        </row>
        <row r="41">
          <cell r="E41">
            <v>0</v>
          </cell>
          <cell r="F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E44">
            <v>0</v>
          </cell>
          <cell r="F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F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F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E57">
            <v>0</v>
          </cell>
          <cell r="F57">
            <v>0</v>
          </cell>
          <cell r="J57">
            <v>0</v>
          </cell>
        </row>
        <row r="58">
          <cell r="E58">
            <v>0</v>
          </cell>
          <cell r="F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16">
        <row r="23"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J25">
            <v>0</v>
          </cell>
        </row>
        <row r="26">
          <cell r="F26">
            <v>0</v>
          </cell>
          <cell r="J26">
            <v>0</v>
          </cell>
        </row>
        <row r="27">
          <cell r="E27">
            <v>0</v>
          </cell>
          <cell r="F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F33">
            <v>0</v>
          </cell>
          <cell r="J33">
            <v>0</v>
          </cell>
        </row>
        <row r="34">
          <cell r="E34">
            <v>0</v>
          </cell>
          <cell r="F34">
            <v>0</v>
          </cell>
          <cell r="J34">
            <v>0</v>
          </cell>
        </row>
        <row r="35">
          <cell r="E35">
            <v>0</v>
          </cell>
          <cell r="F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F37">
            <v>0</v>
          </cell>
          <cell r="J37">
            <v>0</v>
          </cell>
        </row>
        <row r="38">
          <cell r="E38">
            <v>0</v>
          </cell>
          <cell r="F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J40">
            <v>0</v>
          </cell>
        </row>
        <row r="41">
          <cell r="E41">
            <v>0</v>
          </cell>
          <cell r="F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E44">
            <v>0</v>
          </cell>
          <cell r="F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F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F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E57">
            <v>0</v>
          </cell>
          <cell r="F57">
            <v>0</v>
          </cell>
          <cell r="J57">
            <v>0</v>
          </cell>
        </row>
        <row r="58">
          <cell r="E58">
            <v>0</v>
          </cell>
          <cell r="F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17">
        <row r="23"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J25">
            <v>0</v>
          </cell>
        </row>
        <row r="26">
          <cell r="F26">
            <v>0</v>
          </cell>
          <cell r="J26">
            <v>0</v>
          </cell>
        </row>
        <row r="27">
          <cell r="E27">
            <v>0</v>
          </cell>
          <cell r="F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F33">
            <v>0</v>
          </cell>
          <cell r="J33">
            <v>0</v>
          </cell>
        </row>
        <row r="34">
          <cell r="E34">
            <v>0</v>
          </cell>
          <cell r="F34">
            <v>0</v>
          </cell>
          <cell r="J34">
            <v>0</v>
          </cell>
        </row>
        <row r="35">
          <cell r="E35">
            <v>0</v>
          </cell>
          <cell r="F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F37">
            <v>0</v>
          </cell>
          <cell r="J37">
            <v>0</v>
          </cell>
        </row>
        <row r="38">
          <cell r="E38">
            <v>0</v>
          </cell>
          <cell r="F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J40">
            <v>0</v>
          </cell>
        </row>
        <row r="41">
          <cell r="E41">
            <v>0</v>
          </cell>
          <cell r="F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E44">
            <v>0</v>
          </cell>
          <cell r="F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F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F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E57">
            <v>0</v>
          </cell>
          <cell r="F57">
            <v>0</v>
          </cell>
          <cell r="J57">
            <v>0</v>
          </cell>
        </row>
        <row r="58">
          <cell r="E58">
            <v>0</v>
          </cell>
          <cell r="F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18">
        <row r="23"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J25">
            <v>0</v>
          </cell>
        </row>
        <row r="26">
          <cell r="F26">
            <v>0</v>
          </cell>
          <cell r="J26">
            <v>0</v>
          </cell>
        </row>
        <row r="27">
          <cell r="E27">
            <v>0</v>
          </cell>
          <cell r="F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F33">
            <v>0</v>
          </cell>
          <cell r="J33">
            <v>0</v>
          </cell>
        </row>
        <row r="34">
          <cell r="E34">
            <v>0</v>
          </cell>
          <cell r="F34">
            <v>0</v>
          </cell>
          <cell r="J34">
            <v>0</v>
          </cell>
        </row>
        <row r="35">
          <cell r="E35">
            <v>0</v>
          </cell>
          <cell r="F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F37">
            <v>0</v>
          </cell>
          <cell r="J37">
            <v>0</v>
          </cell>
        </row>
        <row r="38">
          <cell r="E38">
            <v>0</v>
          </cell>
          <cell r="F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J40">
            <v>0</v>
          </cell>
        </row>
        <row r="41">
          <cell r="E41">
            <v>0</v>
          </cell>
          <cell r="F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E44">
            <v>0</v>
          </cell>
          <cell r="F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F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F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E57">
            <v>0</v>
          </cell>
          <cell r="F57">
            <v>0</v>
          </cell>
          <cell r="J57">
            <v>0</v>
          </cell>
        </row>
        <row r="58">
          <cell r="E58">
            <v>0</v>
          </cell>
          <cell r="F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19">
        <row r="23"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J25">
            <v>0</v>
          </cell>
        </row>
        <row r="26">
          <cell r="F26">
            <v>0</v>
          </cell>
          <cell r="J26">
            <v>0</v>
          </cell>
        </row>
        <row r="27">
          <cell r="E27">
            <v>0</v>
          </cell>
          <cell r="F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F33">
            <v>0</v>
          </cell>
          <cell r="J33">
            <v>0</v>
          </cell>
        </row>
        <row r="34">
          <cell r="E34">
            <v>0</v>
          </cell>
          <cell r="F34">
            <v>0</v>
          </cell>
          <cell r="J34">
            <v>0</v>
          </cell>
        </row>
        <row r="35">
          <cell r="E35">
            <v>0</v>
          </cell>
          <cell r="F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F37">
            <v>0</v>
          </cell>
          <cell r="J37">
            <v>0</v>
          </cell>
        </row>
        <row r="38">
          <cell r="E38">
            <v>0</v>
          </cell>
          <cell r="F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J40">
            <v>0</v>
          </cell>
        </row>
        <row r="41">
          <cell r="E41">
            <v>0</v>
          </cell>
          <cell r="F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E44">
            <v>0</v>
          </cell>
          <cell r="F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F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F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E57">
            <v>0</v>
          </cell>
          <cell r="F57">
            <v>0</v>
          </cell>
          <cell r="J57">
            <v>0</v>
          </cell>
        </row>
        <row r="58">
          <cell r="E58">
            <v>0</v>
          </cell>
          <cell r="F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20">
        <row r="23"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J25">
            <v>0</v>
          </cell>
        </row>
        <row r="26">
          <cell r="F26">
            <v>0</v>
          </cell>
          <cell r="J26">
            <v>0</v>
          </cell>
        </row>
        <row r="27">
          <cell r="E27">
            <v>0</v>
          </cell>
          <cell r="F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F33">
            <v>0</v>
          </cell>
          <cell r="J33">
            <v>0</v>
          </cell>
        </row>
        <row r="34">
          <cell r="E34">
            <v>0</v>
          </cell>
          <cell r="F34">
            <v>0</v>
          </cell>
          <cell r="J34">
            <v>0</v>
          </cell>
        </row>
        <row r="35">
          <cell r="E35">
            <v>0</v>
          </cell>
          <cell r="F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F37">
            <v>0</v>
          </cell>
          <cell r="J37">
            <v>0</v>
          </cell>
        </row>
        <row r="38">
          <cell r="E38">
            <v>0</v>
          </cell>
          <cell r="F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J40">
            <v>0</v>
          </cell>
        </row>
        <row r="41">
          <cell r="E41">
            <v>0</v>
          </cell>
          <cell r="F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E44">
            <v>0</v>
          </cell>
          <cell r="F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F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F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E57">
            <v>0</v>
          </cell>
          <cell r="F57">
            <v>0</v>
          </cell>
          <cell r="J57">
            <v>0</v>
          </cell>
        </row>
        <row r="58">
          <cell r="E58">
            <v>0</v>
          </cell>
          <cell r="F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21">
        <row r="23"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J25">
            <v>0</v>
          </cell>
        </row>
        <row r="26">
          <cell r="F26">
            <v>0</v>
          </cell>
          <cell r="J26">
            <v>0</v>
          </cell>
        </row>
        <row r="27">
          <cell r="E27">
            <v>0</v>
          </cell>
          <cell r="F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F33">
            <v>0</v>
          </cell>
          <cell r="J33">
            <v>0</v>
          </cell>
        </row>
        <row r="34">
          <cell r="E34">
            <v>0</v>
          </cell>
          <cell r="F34">
            <v>0</v>
          </cell>
          <cell r="J34">
            <v>0</v>
          </cell>
        </row>
        <row r="35">
          <cell r="E35">
            <v>0</v>
          </cell>
          <cell r="F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F37">
            <v>0</v>
          </cell>
          <cell r="J37">
            <v>0</v>
          </cell>
        </row>
        <row r="38">
          <cell r="E38">
            <v>0</v>
          </cell>
          <cell r="F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J40">
            <v>0</v>
          </cell>
        </row>
        <row r="41">
          <cell r="E41">
            <v>0</v>
          </cell>
          <cell r="F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E44">
            <v>0</v>
          </cell>
          <cell r="F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F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F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E57">
            <v>0</v>
          </cell>
          <cell r="F57">
            <v>0</v>
          </cell>
          <cell r="J57">
            <v>0</v>
          </cell>
        </row>
        <row r="58">
          <cell r="E58">
            <v>0</v>
          </cell>
          <cell r="F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22">
        <row r="23"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J25">
            <v>0</v>
          </cell>
        </row>
        <row r="26">
          <cell r="F26">
            <v>0</v>
          </cell>
          <cell r="J26">
            <v>0</v>
          </cell>
        </row>
        <row r="27">
          <cell r="E27">
            <v>0</v>
          </cell>
          <cell r="F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F33">
            <v>0</v>
          </cell>
          <cell r="J33">
            <v>0</v>
          </cell>
        </row>
        <row r="34">
          <cell r="E34">
            <v>0</v>
          </cell>
          <cell r="F34">
            <v>0</v>
          </cell>
          <cell r="J34">
            <v>0</v>
          </cell>
        </row>
        <row r="35">
          <cell r="E35">
            <v>0</v>
          </cell>
          <cell r="F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F37">
            <v>0</v>
          </cell>
          <cell r="J37">
            <v>0</v>
          </cell>
        </row>
        <row r="38">
          <cell r="E38">
            <v>0</v>
          </cell>
          <cell r="F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J40">
            <v>0</v>
          </cell>
        </row>
        <row r="41">
          <cell r="E41">
            <v>0</v>
          </cell>
          <cell r="F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E44">
            <v>0</v>
          </cell>
          <cell r="F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F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F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E57">
            <v>0</v>
          </cell>
          <cell r="F57">
            <v>0</v>
          </cell>
          <cell r="J57">
            <v>0</v>
          </cell>
        </row>
        <row r="58">
          <cell r="E58">
            <v>0</v>
          </cell>
          <cell r="F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23">
        <row r="23"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J25">
            <v>0</v>
          </cell>
        </row>
        <row r="26">
          <cell r="F26">
            <v>0</v>
          </cell>
          <cell r="J26">
            <v>0</v>
          </cell>
        </row>
        <row r="27">
          <cell r="E27">
            <v>0</v>
          </cell>
          <cell r="F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F33">
            <v>0</v>
          </cell>
          <cell r="J33">
            <v>0</v>
          </cell>
        </row>
        <row r="34">
          <cell r="E34">
            <v>0</v>
          </cell>
          <cell r="F34">
            <v>0</v>
          </cell>
          <cell r="J34">
            <v>0</v>
          </cell>
        </row>
        <row r="35">
          <cell r="E35">
            <v>0</v>
          </cell>
          <cell r="F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F37">
            <v>0</v>
          </cell>
          <cell r="J37">
            <v>0</v>
          </cell>
        </row>
        <row r="38">
          <cell r="E38">
            <v>0</v>
          </cell>
          <cell r="F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J40">
            <v>0</v>
          </cell>
        </row>
        <row r="41">
          <cell r="E41">
            <v>0</v>
          </cell>
          <cell r="F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E44">
            <v>0</v>
          </cell>
          <cell r="F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F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F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E57">
            <v>0</v>
          </cell>
          <cell r="F57">
            <v>0</v>
          </cell>
          <cell r="J57">
            <v>0</v>
          </cell>
        </row>
        <row r="58">
          <cell r="E58">
            <v>0</v>
          </cell>
          <cell r="F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24">
        <row r="23"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J25">
            <v>0</v>
          </cell>
        </row>
        <row r="26">
          <cell r="F26">
            <v>0</v>
          </cell>
          <cell r="J26">
            <v>0</v>
          </cell>
        </row>
        <row r="27">
          <cell r="E27">
            <v>0</v>
          </cell>
          <cell r="F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F33">
            <v>0</v>
          </cell>
          <cell r="J33">
            <v>0</v>
          </cell>
        </row>
        <row r="34">
          <cell r="E34">
            <v>0</v>
          </cell>
          <cell r="F34">
            <v>0</v>
          </cell>
          <cell r="J34">
            <v>0</v>
          </cell>
        </row>
        <row r="35">
          <cell r="E35">
            <v>0</v>
          </cell>
          <cell r="F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F37">
            <v>0</v>
          </cell>
          <cell r="J37">
            <v>0</v>
          </cell>
        </row>
        <row r="38">
          <cell r="E38">
            <v>0</v>
          </cell>
          <cell r="F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J40">
            <v>0</v>
          </cell>
        </row>
        <row r="41">
          <cell r="E41">
            <v>0</v>
          </cell>
          <cell r="F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E44">
            <v>0</v>
          </cell>
          <cell r="F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F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F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E57">
            <v>0</v>
          </cell>
          <cell r="F57">
            <v>0</v>
          </cell>
          <cell r="J57">
            <v>0</v>
          </cell>
        </row>
        <row r="58">
          <cell r="E58">
            <v>0</v>
          </cell>
          <cell r="F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25">
        <row r="23"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J25">
            <v>0</v>
          </cell>
        </row>
        <row r="26">
          <cell r="F26">
            <v>0</v>
          </cell>
          <cell r="J26">
            <v>0</v>
          </cell>
        </row>
        <row r="27">
          <cell r="E27">
            <v>0</v>
          </cell>
          <cell r="F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F33">
            <v>0</v>
          </cell>
          <cell r="J33">
            <v>0</v>
          </cell>
        </row>
        <row r="34">
          <cell r="E34">
            <v>0</v>
          </cell>
          <cell r="F34">
            <v>0</v>
          </cell>
          <cell r="J34">
            <v>0</v>
          </cell>
        </row>
        <row r="35">
          <cell r="E35">
            <v>0</v>
          </cell>
          <cell r="F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F37">
            <v>0</v>
          </cell>
          <cell r="J37">
            <v>0</v>
          </cell>
        </row>
        <row r="38">
          <cell r="E38">
            <v>0</v>
          </cell>
          <cell r="F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J40">
            <v>0</v>
          </cell>
        </row>
        <row r="41">
          <cell r="E41">
            <v>0</v>
          </cell>
          <cell r="F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E44">
            <v>0</v>
          </cell>
          <cell r="F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F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F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E57">
            <v>0</v>
          </cell>
          <cell r="F57">
            <v>0</v>
          </cell>
          <cell r="J57">
            <v>0</v>
          </cell>
        </row>
        <row r="58">
          <cell r="E58">
            <v>0</v>
          </cell>
          <cell r="F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26">
        <row r="23"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J25">
            <v>0</v>
          </cell>
        </row>
        <row r="26">
          <cell r="F26">
            <v>0</v>
          </cell>
          <cell r="J26">
            <v>0</v>
          </cell>
        </row>
        <row r="27">
          <cell r="E27">
            <v>0</v>
          </cell>
          <cell r="F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F33">
            <v>0</v>
          </cell>
          <cell r="J33">
            <v>0</v>
          </cell>
        </row>
        <row r="34">
          <cell r="E34">
            <v>0</v>
          </cell>
          <cell r="F34">
            <v>0</v>
          </cell>
          <cell r="J34">
            <v>0</v>
          </cell>
        </row>
        <row r="35">
          <cell r="E35">
            <v>0</v>
          </cell>
          <cell r="F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F37">
            <v>0</v>
          </cell>
          <cell r="J37">
            <v>0</v>
          </cell>
        </row>
        <row r="38">
          <cell r="E38">
            <v>0</v>
          </cell>
          <cell r="F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J40">
            <v>0</v>
          </cell>
        </row>
        <row r="41">
          <cell r="E41">
            <v>0</v>
          </cell>
          <cell r="F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E44">
            <v>0</v>
          </cell>
          <cell r="F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F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F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E57">
            <v>0</v>
          </cell>
          <cell r="F57">
            <v>0</v>
          </cell>
          <cell r="J57">
            <v>0</v>
          </cell>
        </row>
        <row r="58">
          <cell r="E58">
            <v>0</v>
          </cell>
          <cell r="F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27">
        <row r="23"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J25">
            <v>0</v>
          </cell>
        </row>
        <row r="26">
          <cell r="F26">
            <v>0</v>
          </cell>
          <cell r="J26">
            <v>0</v>
          </cell>
        </row>
        <row r="27">
          <cell r="E27">
            <v>0</v>
          </cell>
          <cell r="F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F33">
            <v>0</v>
          </cell>
          <cell r="J33">
            <v>0</v>
          </cell>
        </row>
        <row r="34">
          <cell r="E34">
            <v>0</v>
          </cell>
          <cell r="F34">
            <v>0</v>
          </cell>
          <cell r="J34">
            <v>0</v>
          </cell>
        </row>
        <row r="35">
          <cell r="E35">
            <v>0</v>
          </cell>
          <cell r="F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F37">
            <v>0</v>
          </cell>
          <cell r="J37">
            <v>0</v>
          </cell>
        </row>
        <row r="38">
          <cell r="E38">
            <v>0</v>
          </cell>
          <cell r="F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J40">
            <v>0</v>
          </cell>
        </row>
        <row r="41">
          <cell r="E41">
            <v>0</v>
          </cell>
          <cell r="F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E44">
            <v>0</v>
          </cell>
          <cell r="F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F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F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E57">
            <v>0</v>
          </cell>
          <cell r="F57">
            <v>0</v>
          </cell>
          <cell r="J57">
            <v>0</v>
          </cell>
        </row>
        <row r="58">
          <cell r="E58">
            <v>0</v>
          </cell>
          <cell r="F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28">
        <row r="23"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J25">
            <v>0</v>
          </cell>
        </row>
        <row r="26">
          <cell r="F26">
            <v>0</v>
          </cell>
          <cell r="J26">
            <v>0</v>
          </cell>
        </row>
        <row r="27">
          <cell r="E27">
            <v>0</v>
          </cell>
          <cell r="F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F33">
            <v>0</v>
          </cell>
          <cell r="J33">
            <v>0</v>
          </cell>
        </row>
        <row r="34">
          <cell r="E34">
            <v>0</v>
          </cell>
          <cell r="F34">
            <v>0</v>
          </cell>
          <cell r="J34">
            <v>0</v>
          </cell>
        </row>
        <row r="35">
          <cell r="E35">
            <v>0</v>
          </cell>
          <cell r="F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F37">
            <v>0</v>
          </cell>
          <cell r="J37">
            <v>0</v>
          </cell>
        </row>
        <row r="38">
          <cell r="E38">
            <v>0</v>
          </cell>
          <cell r="F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J40">
            <v>0</v>
          </cell>
        </row>
        <row r="41">
          <cell r="E41">
            <v>0</v>
          </cell>
          <cell r="F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E44">
            <v>0</v>
          </cell>
          <cell r="F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F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F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E57">
            <v>0</v>
          </cell>
          <cell r="F57">
            <v>0</v>
          </cell>
          <cell r="J57">
            <v>0</v>
          </cell>
        </row>
        <row r="58">
          <cell r="E58">
            <v>0</v>
          </cell>
          <cell r="F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29">
        <row r="23"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J25">
            <v>0</v>
          </cell>
        </row>
        <row r="26">
          <cell r="F26">
            <v>0</v>
          </cell>
          <cell r="J26">
            <v>0</v>
          </cell>
        </row>
        <row r="27">
          <cell r="E27">
            <v>0</v>
          </cell>
          <cell r="F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F33">
            <v>0</v>
          </cell>
          <cell r="J33">
            <v>0</v>
          </cell>
        </row>
        <row r="34">
          <cell r="E34">
            <v>0</v>
          </cell>
          <cell r="F34">
            <v>0</v>
          </cell>
          <cell r="J34">
            <v>0</v>
          </cell>
        </row>
        <row r="35">
          <cell r="E35">
            <v>0</v>
          </cell>
          <cell r="F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F37">
            <v>0</v>
          </cell>
          <cell r="J37">
            <v>0</v>
          </cell>
        </row>
        <row r="38">
          <cell r="E38">
            <v>0</v>
          </cell>
          <cell r="F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J40">
            <v>0</v>
          </cell>
        </row>
        <row r="41">
          <cell r="E41">
            <v>0</v>
          </cell>
          <cell r="F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E44">
            <v>0</v>
          </cell>
          <cell r="F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F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F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E57">
            <v>0</v>
          </cell>
          <cell r="F57">
            <v>0</v>
          </cell>
          <cell r="J57">
            <v>0</v>
          </cell>
        </row>
        <row r="58">
          <cell r="E58">
            <v>0</v>
          </cell>
          <cell r="F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30">
        <row r="23"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J25">
            <v>0</v>
          </cell>
        </row>
        <row r="26">
          <cell r="F26">
            <v>0</v>
          </cell>
          <cell r="J26">
            <v>0</v>
          </cell>
        </row>
        <row r="27">
          <cell r="E27">
            <v>0</v>
          </cell>
          <cell r="F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F33">
            <v>0</v>
          </cell>
          <cell r="J33">
            <v>0</v>
          </cell>
        </row>
        <row r="34">
          <cell r="E34">
            <v>0</v>
          </cell>
          <cell r="F34">
            <v>0</v>
          </cell>
          <cell r="J34">
            <v>0</v>
          </cell>
        </row>
        <row r="35">
          <cell r="E35">
            <v>0</v>
          </cell>
          <cell r="F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F37">
            <v>0</v>
          </cell>
          <cell r="J37">
            <v>0</v>
          </cell>
        </row>
        <row r="38">
          <cell r="E38">
            <v>0</v>
          </cell>
          <cell r="F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J40">
            <v>0</v>
          </cell>
        </row>
        <row r="41">
          <cell r="E41">
            <v>0</v>
          </cell>
          <cell r="F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E44">
            <v>0</v>
          </cell>
          <cell r="F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F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F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E57">
            <v>0</v>
          </cell>
          <cell r="F57">
            <v>0</v>
          </cell>
          <cell r="J57">
            <v>0</v>
          </cell>
        </row>
        <row r="58">
          <cell r="E58">
            <v>0</v>
          </cell>
          <cell r="F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31">
        <row r="23"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J25">
            <v>0</v>
          </cell>
        </row>
        <row r="26">
          <cell r="F26">
            <v>0</v>
          </cell>
          <cell r="J26">
            <v>0</v>
          </cell>
        </row>
        <row r="27">
          <cell r="E27">
            <v>0</v>
          </cell>
          <cell r="F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F33">
            <v>0</v>
          </cell>
          <cell r="J33">
            <v>0</v>
          </cell>
        </row>
        <row r="34">
          <cell r="E34">
            <v>0</v>
          </cell>
          <cell r="F34">
            <v>0</v>
          </cell>
          <cell r="J34">
            <v>0</v>
          </cell>
        </row>
        <row r="35">
          <cell r="E35">
            <v>0</v>
          </cell>
          <cell r="F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F37">
            <v>0</v>
          </cell>
          <cell r="J37">
            <v>0</v>
          </cell>
        </row>
        <row r="38">
          <cell r="E38">
            <v>0</v>
          </cell>
          <cell r="F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J40">
            <v>0</v>
          </cell>
        </row>
        <row r="41">
          <cell r="E41">
            <v>0</v>
          </cell>
          <cell r="F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E44">
            <v>0</v>
          </cell>
          <cell r="F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F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F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E57">
            <v>0</v>
          </cell>
          <cell r="F57">
            <v>0</v>
          </cell>
          <cell r="J57">
            <v>0</v>
          </cell>
        </row>
        <row r="58">
          <cell r="E58">
            <v>0</v>
          </cell>
          <cell r="F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32">
        <row r="23"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J25">
            <v>0</v>
          </cell>
        </row>
        <row r="26">
          <cell r="F26">
            <v>0</v>
          </cell>
          <cell r="J26">
            <v>0</v>
          </cell>
        </row>
        <row r="27">
          <cell r="E27">
            <v>0</v>
          </cell>
          <cell r="F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F33">
            <v>0</v>
          </cell>
          <cell r="J33">
            <v>0</v>
          </cell>
        </row>
        <row r="34">
          <cell r="E34">
            <v>0</v>
          </cell>
          <cell r="F34">
            <v>0</v>
          </cell>
          <cell r="J34">
            <v>0</v>
          </cell>
        </row>
        <row r="35">
          <cell r="E35">
            <v>0</v>
          </cell>
          <cell r="F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F37">
            <v>0</v>
          </cell>
          <cell r="J37">
            <v>0</v>
          </cell>
        </row>
        <row r="38">
          <cell r="E38">
            <v>0</v>
          </cell>
          <cell r="F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J40">
            <v>0</v>
          </cell>
        </row>
        <row r="41">
          <cell r="E41">
            <v>0</v>
          </cell>
          <cell r="F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E44">
            <v>0</v>
          </cell>
          <cell r="F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F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F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E57">
            <v>0</v>
          </cell>
          <cell r="F57">
            <v>0</v>
          </cell>
          <cell r="J57">
            <v>0</v>
          </cell>
        </row>
        <row r="58">
          <cell r="E58">
            <v>0</v>
          </cell>
          <cell r="F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33">
        <row r="23"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J25">
            <v>0</v>
          </cell>
        </row>
        <row r="26">
          <cell r="F26">
            <v>0</v>
          </cell>
          <cell r="J26">
            <v>0</v>
          </cell>
        </row>
        <row r="27">
          <cell r="E27">
            <v>0</v>
          </cell>
          <cell r="F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F33">
            <v>0</v>
          </cell>
          <cell r="J33">
            <v>0</v>
          </cell>
        </row>
        <row r="34">
          <cell r="E34">
            <v>0</v>
          </cell>
          <cell r="F34">
            <v>0</v>
          </cell>
          <cell r="J34">
            <v>0</v>
          </cell>
        </row>
        <row r="35">
          <cell r="E35">
            <v>0</v>
          </cell>
          <cell r="F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F37">
            <v>0</v>
          </cell>
          <cell r="J37">
            <v>0</v>
          </cell>
        </row>
        <row r="38">
          <cell r="E38">
            <v>0</v>
          </cell>
          <cell r="F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J40">
            <v>0</v>
          </cell>
        </row>
        <row r="41">
          <cell r="E41">
            <v>0</v>
          </cell>
          <cell r="F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E44">
            <v>0</v>
          </cell>
          <cell r="F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F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F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E57">
            <v>0</v>
          </cell>
          <cell r="F57">
            <v>0</v>
          </cell>
          <cell r="J57">
            <v>0</v>
          </cell>
        </row>
        <row r="58">
          <cell r="E58">
            <v>0</v>
          </cell>
          <cell r="F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34">
        <row r="23"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J25">
            <v>0</v>
          </cell>
        </row>
        <row r="26">
          <cell r="F26">
            <v>0</v>
          </cell>
          <cell r="J26">
            <v>0</v>
          </cell>
        </row>
        <row r="27">
          <cell r="E27">
            <v>0</v>
          </cell>
          <cell r="F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F33">
            <v>0</v>
          </cell>
          <cell r="J33">
            <v>0</v>
          </cell>
        </row>
        <row r="34">
          <cell r="E34">
            <v>0</v>
          </cell>
          <cell r="F34">
            <v>0</v>
          </cell>
          <cell r="J34">
            <v>0</v>
          </cell>
        </row>
        <row r="35">
          <cell r="E35">
            <v>0</v>
          </cell>
          <cell r="F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F37">
            <v>0</v>
          </cell>
          <cell r="J37">
            <v>0</v>
          </cell>
        </row>
        <row r="38">
          <cell r="E38">
            <v>0</v>
          </cell>
          <cell r="F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J40">
            <v>0</v>
          </cell>
        </row>
        <row r="41">
          <cell r="E41">
            <v>0</v>
          </cell>
          <cell r="F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E44">
            <v>0</v>
          </cell>
          <cell r="F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F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F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E57">
            <v>0</v>
          </cell>
          <cell r="F57">
            <v>0</v>
          </cell>
          <cell r="J57">
            <v>0</v>
          </cell>
        </row>
        <row r="58">
          <cell r="E58">
            <v>0</v>
          </cell>
          <cell r="F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35">
        <row r="23"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J25">
            <v>0</v>
          </cell>
        </row>
        <row r="26">
          <cell r="F26">
            <v>0</v>
          </cell>
          <cell r="J26">
            <v>0</v>
          </cell>
        </row>
        <row r="27">
          <cell r="E27">
            <v>0</v>
          </cell>
          <cell r="F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F33">
            <v>0</v>
          </cell>
          <cell r="J33">
            <v>0</v>
          </cell>
        </row>
        <row r="34">
          <cell r="E34">
            <v>0</v>
          </cell>
          <cell r="F34">
            <v>0</v>
          </cell>
          <cell r="J34">
            <v>0</v>
          </cell>
        </row>
        <row r="35">
          <cell r="E35">
            <v>0</v>
          </cell>
          <cell r="F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F37">
            <v>0</v>
          </cell>
          <cell r="J37">
            <v>0</v>
          </cell>
        </row>
        <row r="38">
          <cell r="E38">
            <v>0</v>
          </cell>
          <cell r="F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J40">
            <v>0</v>
          </cell>
        </row>
        <row r="41">
          <cell r="E41">
            <v>0</v>
          </cell>
          <cell r="F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E44">
            <v>0</v>
          </cell>
          <cell r="F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F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F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E57">
            <v>0</v>
          </cell>
          <cell r="F57">
            <v>0</v>
          </cell>
          <cell r="J57">
            <v>0</v>
          </cell>
        </row>
        <row r="58">
          <cell r="E58">
            <v>0</v>
          </cell>
          <cell r="F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36">
        <row r="23"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J25">
            <v>0</v>
          </cell>
        </row>
        <row r="26">
          <cell r="F26">
            <v>0</v>
          </cell>
          <cell r="J26">
            <v>0</v>
          </cell>
        </row>
        <row r="27">
          <cell r="E27">
            <v>0</v>
          </cell>
          <cell r="F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F33">
            <v>0</v>
          </cell>
          <cell r="J33">
            <v>0</v>
          </cell>
        </row>
        <row r="34">
          <cell r="E34">
            <v>0</v>
          </cell>
          <cell r="F34">
            <v>0</v>
          </cell>
          <cell r="J34">
            <v>0</v>
          </cell>
        </row>
        <row r="35">
          <cell r="E35">
            <v>0</v>
          </cell>
          <cell r="F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F37">
            <v>0</v>
          </cell>
          <cell r="J37">
            <v>0</v>
          </cell>
        </row>
        <row r="38">
          <cell r="E38">
            <v>0</v>
          </cell>
          <cell r="F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J40">
            <v>0</v>
          </cell>
        </row>
        <row r="41">
          <cell r="E41">
            <v>0</v>
          </cell>
          <cell r="F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E44">
            <v>0</v>
          </cell>
          <cell r="F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F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F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E57">
            <v>0</v>
          </cell>
          <cell r="F57">
            <v>0</v>
          </cell>
          <cell r="J57">
            <v>0</v>
          </cell>
        </row>
        <row r="58">
          <cell r="E58">
            <v>0</v>
          </cell>
          <cell r="F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37">
        <row r="23"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J25">
            <v>0</v>
          </cell>
        </row>
        <row r="26">
          <cell r="F26">
            <v>0</v>
          </cell>
          <cell r="J26">
            <v>0</v>
          </cell>
        </row>
        <row r="27">
          <cell r="E27">
            <v>0</v>
          </cell>
          <cell r="F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F33">
            <v>0</v>
          </cell>
          <cell r="J33">
            <v>0</v>
          </cell>
        </row>
        <row r="34">
          <cell r="E34">
            <v>0</v>
          </cell>
          <cell r="F34">
            <v>0</v>
          </cell>
          <cell r="J34">
            <v>0</v>
          </cell>
        </row>
        <row r="35">
          <cell r="E35">
            <v>0</v>
          </cell>
          <cell r="F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F37">
            <v>0</v>
          </cell>
          <cell r="J37">
            <v>0</v>
          </cell>
        </row>
        <row r="38">
          <cell r="E38">
            <v>0</v>
          </cell>
          <cell r="F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J40">
            <v>0</v>
          </cell>
        </row>
        <row r="41">
          <cell r="E41">
            <v>0</v>
          </cell>
          <cell r="F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E44">
            <v>0</v>
          </cell>
          <cell r="F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F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F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E57">
            <v>0</v>
          </cell>
          <cell r="F57">
            <v>0</v>
          </cell>
          <cell r="J57">
            <v>0</v>
          </cell>
        </row>
        <row r="58">
          <cell r="E58">
            <v>0</v>
          </cell>
          <cell r="F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38">
        <row r="23"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J25">
            <v>0</v>
          </cell>
        </row>
        <row r="26">
          <cell r="F26">
            <v>0</v>
          </cell>
          <cell r="J26">
            <v>0</v>
          </cell>
        </row>
        <row r="27">
          <cell r="E27">
            <v>0</v>
          </cell>
          <cell r="F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F33">
            <v>0</v>
          </cell>
          <cell r="J33">
            <v>0</v>
          </cell>
        </row>
        <row r="34">
          <cell r="E34">
            <v>0</v>
          </cell>
          <cell r="F34">
            <v>0</v>
          </cell>
          <cell r="J34">
            <v>0</v>
          </cell>
        </row>
        <row r="35">
          <cell r="E35">
            <v>0</v>
          </cell>
          <cell r="F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F37">
            <v>0</v>
          </cell>
          <cell r="J37">
            <v>0</v>
          </cell>
        </row>
        <row r="38">
          <cell r="E38">
            <v>0</v>
          </cell>
          <cell r="F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J40">
            <v>0</v>
          </cell>
        </row>
        <row r="41">
          <cell r="E41">
            <v>0</v>
          </cell>
          <cell r="F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E44">
            <v>0</v>
          </cell>
          <cell r="F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F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F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E57">
            <v>0</v>
          </cell>
          <cell r="F57">
            <v>0</v>
          </cell>
          <cell r="J57">
            <v>0</v>
          </cell>
        </row>
        <row r="58">
          <cell r="E58">
            <v>0</v>
          </cell>
          <cell r="F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39">
        <row r="23"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J25">
            <v>0</v>
          </cell>
        </row>
        <row r="26">
          <cell r="F26">
            <v>0</v>
          </cell>
          <cell r="J26">
            <v>0</v>
          </cell>
        </row>
        <row r="27">
          <cell r="E27">
            <v>0</v>
          </cell>
          <cell r="F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F33">
            <v>0</v>
          </cell>
          <cell r="J33">
            <v>0</v>
          </cell>
        </row>
        <row r="34">
          <cell r="E34">
            <v>0</v>
          </cell>
          <cell r="F34">
            <v>0</v>
          </cell>
          <cell r="J34">
            <v>0</v>
          </cell>
        </row>
        <row r="35">
          <cell r="E35">
            <v>0</v>
          </cell>
          <cell r="F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F37">
            <v>0</v>
          </cell>
          <cell r="J37">
            <v>0</v>
          </cell>
        </row>
        <row r="38">
          <cell r="E38">
            <v>0</v>
          </cell>
          <cell r="F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J40">
            <v>0</v>
          </cell>
        </row>
        <row r="41">
          <cell r="E41">
            <v>0</v>
          </cell>
          <cell r="F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E44">
            <v>0</v>
          </cell>
          <cell r="F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F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F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E57">
            <v>0</v>
          </cell>
          <cell r="F57">
            <v>0</v>
          </cell>
          <cell r="J57">
            <v>0</v>
          </cell>
        </row>
        <row r="58">
          <cell r="E58">
            <v>0</v>
          </cell>
          <cell r="F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40">
        <row r="23"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J25">
            <v>0</v>
          </cell>
        </row>
        <row r="26">
          <cell r="F26">
            <v>0</v>
          </cell>
          <cell r="J26">
            <v>0</v>
          </cell>
        </row>
        <row r="27">
          <cell r="E27">
            <v>0</v>
          </cell>
          <cell r="F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F33">
            <v>0</v>
          </cell>
          <cell r="J33">
            <v>0</v>
          </cell>
        </row>
        <row r="34">
          <cell r="E34">
            <v>0</v>
          </cell>
          <cell r="F34">
            <v>0</v>
          </cell>
          <cell r="J34">
            <v>0</v>
          </cell>
        </row>
        <row r="35">
          <cell r="E35">
            <v>0</v>
          </cell>
          <cell r="F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F37">
            <v>0</v>
          </cell>
          <cell r="J37">
            <v>0</v>
          </cell>
        </row>
        <row r="38">
          <cell r="E38">
            <v>0</v>
          </cell>
          <cell r="F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J40">
            <v>0</v>
          </cell>
        </row>
        <row r="41">
          <cell r="E41">
            <v>0</v>
          </cell>
          <cell r="F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E44">
            <v>0</v>
          </cell>
          <cell r="F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F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F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E57">
            <v>0</v>
          </cell>
          <cell r="F57">
            <v>0</v>
          </cell>
          <cell r="J57">
            <v>0</v>
          </cell>
        </row>
        <row r="58">
          <cell r="E58">
            <v>0</v>
          </cell>
          <cell r="F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41">
        <row r="23"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J25">
            <v>0</v>
          </cell>
        </row>
        <row r="26">
          <cell r="F26">
            <v>0</v>
          </cell>
          <cell r="J26">
            <v>0</v>
          </cell>
        </row>
        <row r="27">
          <cell r="E27">
            <v>0</v>
          </cell>
          <cell r="F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F33">
            <v>0</v>
          </cell>
          <cell r="J33">
            <v>0</v>
          </cell>
        </row>
        <row r="34">
          <cell r="E34">
            <v>0</v>
          </cell>
          <cell r="F34">
            <v>0</v>
          </cell>
          <cell r="J34">
            <v>0</v>
          </cell>
        </row>
        <row r="35">
          <cell r="E35">
            <v>0</v>
          </cell>
          <cell r="F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F37">
            <v>0</v>
          </cell>
          <cell r="J37">
            <v>0</v>
          </cell>
        </row>
        <row r="38">
          <cell r="E38">
            <v>0</v>
          </cell>
          <cell r="F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J40">
            <v>0</v>
          </cell>
        </row>
        <row r="41">
          <cell r="E41">
            <v>0</v>
          </cell>
          <cell r="F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E44">
            <v>0</v>
          </cell>
          <cell r="F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F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F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E57">
            <v>0</v>
          </cell>
          <cell r="F57">
            <v>0</v>
          </cell>
          <cell r="J57">
            <v>0</v>
          </cell>
        </row>
        <row r="58">
          <cell r="E58">
            <v>0</v>
          </cell>
          <cell r="F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42">
        <row r="23"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J25">
            <v>0</v>
          </cell>
        </row>
        <row r="26">
          <cell r="F26">
            <v>0</v>
          </cell>
          <cell r="J26">
            <v>0</v>
          </cell>
        </row>
        <row r="27">
          <cell r="E27">
            <v>0</v>
          </cell>
          <cell r="F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F33">
            <v>0</v>
          </cell>
          <cell r="J33">
            <v>0</v>
          </cell>
        </row>
        <row r="34">
          <cell r="E34">
            <v>0</v>
          </cell>
          <cell r="F34">
            <v>0</v>
          </cell>
          <cell r="J34">
            <v>0</v>
          </cell>
        </row>
        <row r="35">
          <cell r="E35">
            <v>0</v>
          </cell>
          <cell r="F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F37">
            <v>0</v>
          </cell>
          <cell r="J37">
            <v>0</v>
          </cell>
        </row>
        <row r="38">
          <cell r="E38">
            <v>0</v>
          </cell>
          <cell r="F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J40">
            <v>0</v>
          </cell>
        </row>
        <row r="41">
          <cell r="E41">
            <v>0</v>
          </cell>
          <cell r="F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E44">
            <v>0</v>
          </cell>
          <cell r="F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F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F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E57">
            <v>0</v>
          </cell>
          <cell r="F57">
            <v>0</v>
          </cell>
          <cell r="J57">
            <v>0</v>
          </cell>
        </row>
        <row r="58">
          <cell r="E58">
            <v>0</v>
          </cell>
          <cell r="F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43">
        <row r="23"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J25">
            <v>0</v>
          </cell>
        </row>
        <row r="26">
          <cell r="F26">
            <v>0</v>
          </cell>
          <cell r="J26">
            <v>0</v>
          </cell>
        </row>
        <row r="27">
          <cell r="E27">
            <v>0</v>
          </cell>
          <cell r="F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F33">
            <v>0</v>
          </cell>
          <cell r="J33">
            <v>0</v>
          </cell>
        </row>
        <row r="34">
          <cell r="E34">
            <v>0</v>
          </cell>
          <cell r="F34">
            <v>0</v>
          </cell>
          <cell r="J34">
            <v>0</v>
          </cell>
        </row>
        <row r="35">
          <cell r="E35">
            <v>0</v>
          </cell>
          <cell r="F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F37">
            <v>0</v>
          </cell>
          <cell r="J37">
            <v>0</v>
          </cell>
        </row>
        <row r="38">
          <cell r="E38">
            <v>0</v>
          </cell>
          <cell r="F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J40">
            <v>0</v>
          </cell>
        </row>
        <row r="41">
          <cell r="E41">
            <v>0</v>
          </cell>
          <cell r="F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E44">
            <v>0</v>
          </cell>
          <cell r="F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F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F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E57">
            <v>0</v>
          </cell>
          <cell r="F57">
            <v>0</v>
          </cell>
          <cell r="J57">
            <v>0</v>
          </cell>
        </row>
        <row r="58">
          <cell r="E58">
            <v>0</v>
          </cell>
          <cell r="F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44">
        <row r="23"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J25">
            <v>0</v>
          </cell>
        </row>
        <row r="26">
          <cell r="F26">
            <v>0</v>
          </cell>
          <cell r="J26">
            <v>0</v>
          </cell>
        </row>
        <row r="27">
          <cell r="E27">
            <v>0</v>
          </cell>
          <cell r="F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F33">
            <v>0</v>
          </cell>
          <cell r="J33">
            <v>0</v>
          </cell>
        </row>
        <row r="34">
          <cell r="E34">
            <v>0</v>
          </cell>
          <cell r="F34">
            <v>0</v>
          </cell>
          <cell r="J34">
            <v>0</v>
          </cell>
        </row>
        <row r="35">
          <cell r="E35">
            <v>0</v>
          </cell>
          <cell r="F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F37">
            <v>0</v>
          </cell>
          <cell r="J37">
            <v>0</v>
          </cell>
        </row>
        <row r="38">
          <cell r="E38">
            <v>0</v>
          </cell>
          <cell r="F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J40">
            <v>0</v>
          </cell>
        </row>
        <row r="41">
          <cell r="E41">
            <v>0</v>
          </cell>
          <cell r="F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E44">
            <v>0</v>
          </cell>
          <cell r="F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F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F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E57">
            <v>0</v>
          </cell>
          <cell r="F57">
            <v>0</v>
          </cell>
          <cell r="J57">
            <v>0</v>
          </cell>
        </row>
        <row r="58">
          <cell r="E58">
            <v>0</v>
          </cell>
          <cell r="F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45">
        <row r="23"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J25">
            <v>0</v>
          </cell>
        </row>
        <row r="26">
          <cell r="F26">
            <v>0</v>
          </cell>
          <cell r="J26">
            <v>0</v>
          </cell>
        </row>
        <row r="27">
          <cell r="E27">
            <v>0</v>
          </cell>
          <cell r="F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F33">
            <v>0</v>
          </cell>
          <cell r="J33">
            <v>0</v>
          </cell>
        </row>
        <row r="34">
          <cell r="E34">
            <v>0</v>
          </cell>
          <cell r="F34">
            <v>0</v>
          </cell>
          <cell r="J34">
            <v>0</v>
          </cell>
        </row>
        <row r="35">
          <cell r="E35">
            <v>0</v>
          </cell>
          <cell r="F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F37">
            <v>0</v>
          </cell>
          <cell r="J37">
            <v>0</v>
          </cell>
        </row>
        <row r="38">
          <cell r="E38">
            <v>0</v>
          </cell>
          <cell r="F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J40">
            <v>0</v>
          </cell>
        </row>
        <row r="41">
          <cell r="E41">
            <v>0</v>
          </cell>
          <cell r="F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E44">
            <v>0</v>
          </cell>
          <cell r="F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F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F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E57">
            <v>0</v>
          </cell>
          <cell r="F57">
            <v>0</v>
          </cell>
          <cell r="J57">
            <v>0</v>
          </cell>
        </row>
        <row r="58">
          <cell r="E58">
            <v>0</v>
          </cell>
          <cell r="F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46">
        <row r="23"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J25">
            <v>0</v>
          </cell>
        </row>
        <row r="26">
          <cell r="F26">
            <v>0</v>
          </cell>
          <cell r="J26">
            <v>0</v>
          </cell>
        </row>
        <row r="27">
          <cell r="E27">
            <v>0</v>
          </cell>
          <cell r="F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F33">
            <v>0</v>
          </cell>
          <cell r="J33">
            <v>0</v>
          </cell>
        </row>
        <row r="34">
          <cell r="E34">
            <v>0</v>
          </cell>
          <cell r="F34">
            <v>0</v>
          </cell>
          <cell r="J34">
            <v>0</v>
          </cell>
        </row>
        <row r="35">
          <cell r="E35">
            <v>0</v>
          </cell>
          <cell r="F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F37">
            <v>0</v>
          </cell>
          <cell r="J37">
            <v>0</v>
          </cell>
        </row>
        <row r="38">
          <cell r="E38">
            <v>0</v>
          </cell>
          <cell r="F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J40">
            <v>0</v>
          </cell>
        </row>
        <row r="41">
          <cell r="E41">
            <v>0</v>
          </cell>
          <cell r="F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E44">
            <v>0</v>
          </cell>
          <cell r="F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F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F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E57">
            <v>0</v>
          </cell>
          <cell r="F57">
            <v>0</v>
          </cell>
          <cell r="J57">
            <v>0</v>
          </cell>
        </row>
        <row r="58">
          <cell r="E58">
            <v>0</v>
          </cell>
          <cell r="F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47">
        <row r="23"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J25">
            <v>0</v>
          </cell>
        </row>
        <row r="26">
          <cell r="F26">
            <v>0</v>
          </cell>
          <cell r="J26">
            <v>0</v>
          </cell>
        </row>
        <row r="27">
          <cell r="E27">
            <v>0</v>
          </cell>
          <cell r="F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F33">
            <v>0</v>
          </cell>
          <cell r="J33">
            <v>0</v>
          </cell>
        </row>
        <row r="34">
          <cell r="E34">
            <v>0</v>
          </cell>
          <cell r="F34">
            <v>0</v>
          </cell>
          <cell r="J34">
            <v>0</v>
          </cell>
        </row>
        <row r="35">
          <cell r="E35">
            <v>0</v>
          </cell>
          <cell r="F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F37">
            <v>0</v>
          </cell>
          <cell r="J37">
            <v>0</v>
          </cell>
        </row>
        <row r="38">
          <cell r="E38">
            <v>0</v>
          </cell>
          <cell r="F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J40">
            <v>0</v>
          </cell>
        </row>
        <row r="41">
          <cell r="E41">
            <v>0</v>
          </cell>
          <cell r="F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E44">
            <v>0</v>
          </cell>
          <cell r="F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F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F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E57">
            <v>0</v>
          </cell>
          <cell r="F57">
            <v>0</v>
          </cell>
          <cell r="J57">
            <v>0</v>
          </cell>
        </row>
        <row r="58">
          <cell r="E58">
            <v>0</v>
          </cell>
          <cell r="F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48">
        <row r="23"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J25">
            <v>0</v>
          </cell>
        </row>
        <row r="26">
          <cell r="F26">
            <v>0</v>
          </cell>
          <cell r="J26">
            <v>0</v>
          </cell>
        </row>
        <row r="27">
          <cell r="E27">
            <v>0</v>
          </cell>
          <cell r="F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F33">
            <v>0</v>
          </cell>
          <cell r="J33">
            <v>0</v>
          </cell>
        </row>
        <row r="34">
          <cell r="E34">
            <v>0</v>
          </cell>
          <cell r="F34">
            <v>0</v>
          </cell>
          <cell r="J34">
            <v>0</v>
          </cell>
        </row>
        <row r="35">
          <cell r="E35">
            <v>0</v>
          </cell>
          <cell r="F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F37">
            <v>0</v>
          </cell>
          <cell r="J37">
            <v>0</v>
          </cell>
        </row>
        <row r="38">
          <cell r="E38">
            <v>0</v>
          </cell>
          <cell r="F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J40">
            <v>0</v>
          </cell>
        </row>
        <row r="41">
          <cell r="E41">
            <v>0</v>
          </cell>
          <cell r="F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E44">
            <v>0</v>
          </cell>
          <cell r="F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F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F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E57">
            <v>0</v>
          </cell>
          <cell r="F57">
            <v>0</v>
          </cell>
          <cell r="J57">
            <v>0</v>
          </cell>
        </row>
        <row r="58">
          <cell r="E58">
            <v>0</v>
          </cell>
          <cell r="F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49">
        <row r="23"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J25">
            <v>0</v>
          </cell>
        </row>
        <row r="26">
          <cell r="F26">
            <v>0</v>
          </cell>
          <cell r="J26">
            <v>0</v>
          </cell>
        </row>
        <row r="27">
          <cell r="E27">
            <v>0</v>
          </cell>
          <cell r="F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F33">
            <v>0</v>
          </cell>
          <cell r="J33">
            <v>0</v>
          </cell>
        </row>
        <row r="34">
          <cell r="E34">
            <v>0</v>
          </cell>
          <cell r="F34">
            <v>0</v>
          </cell>
          <cell r="J34">
            <v>0</v>
          </cell>
        </row>
        <row r="35">
          <cell r="E35">
            <v>0</v>
          </cell>
          <cell r="F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F37">
            <v>0</v>
          </cell>
          <cell r="J37">
            <v>0</v>
          </cell>
        </row>
        <row r="38">
          <cell r="E38">
            <v>0</v>
          </cell>
          <cell r="F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J40">
            <v>0</v>
          </cell>
        </row>
        <row r="41">
          <cell r="E41">
            <v>0</v>
          </cell>
          <cell r="F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E44">
            <v>0</v>
          </cell>
          <cell r="F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F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F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E57">
            <v>0</v>
          </cell>
          <cell r="F57">
            <v>0</v>
          </cell>
          <cell r="J57">
            <v>0</v>
          </cell>
        </row>
        <row r="58">
          <cell r="E58">
            <v>0</v>
          </cell>
          <cell r="F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50">
        <row r="23"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J25">
            <v>0</v>
          </cell>
        </row>
        <row r="26">
          <cell r="F26">
            <v>0</v>
          </cell>
          <cell r="J26">
            <v>0</v>
          </cell>
        </row>
        <row r="27">
          <cell r="E27">
            <v>0</v>
          </cell>
          <cell r="F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F33">
            <v>0</v>
          </cell>
          <cell r="J33">
            <v>0</v>
          </cell>
        </row>
        <row r="34">
          <cell r="E34">
            <v>0</v>
          </cell>
          <cell r="F34">
            <v>0</v>
          </cell>
          <cell r="J34">
            <v>0</v>
          </cell>
        </row>
        <row r="35">
          <cell r="E35">
            <v>0</v>
          </cell>
          <cell r="F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F37">
            <v>0</v>
          </cell>
          <cell r="J37">
            <v>0</v>
          </cell>
        </row>
        <row r="38">
          <cell r="E38">
            <v>0</v>
          </cell>
          <cell r="F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J40">
            <v>0</v>
          </cell>
        </row>
        <row r="41">
          <cell r="E41">
            <v>0</v>
          </cell>
          <cell r="F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E44">
            <v>0</v>
          </cell>
          <cell r="F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F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F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E57">
            <v>0</v>
          </cell>
          <cell r="F57">
            <v>0</v>
          </cell>
          <cell r="J57">
            <v>0</v>
          </cell>
        </row>
        <row r="58">
          <cell r="E58">
            <v>0</v>
          </cell>
          <cell r="F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51">
        <row r="23"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J25">
            <v>0</v>
          </cell>
        </row>
        <row r="26">
          <cell r="F26">
            <v>0</v>
          </cell>
          <cell r="J26">
            <v>0</v>
          </cell>
        </row>
        <row r="27">
          <cell r="E27">
            <v>0</v>
          </cell>
          <cell r="F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F33">
            <v>0</v>
          </cell>
          <cell r="J33">
            <v>0</v>
          </cell>
        </row>
        <row r="34">
          <cell r="E34">
            <v>0</v>
          </cell>
          <cell r="F34">
            <v>0</v>
          </cell>
          <cell r="J34">
            <v>0</v>
          </cell>
        </row>
        <row r="35">
          <cell r="E35">
            <v>0</v>
          </cell>
          <cell r="F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F37">
            <v>0</v>
          </cell>
          <cell r="J37">
            <v>0</v>
          </cell>
        </row>
        <row r="38">
          <cell r="E38">
            <v>0</v>
          </cell>
          <cell r="F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J40">
            <v>0</v>
          </cell>
        </row>
        <row r="41">
          <cell r="E41">
            <v>0</v>
          </cell>
          <cell r="F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E44">
            <v>0</v>
          </cell>
          <cell r="F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F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F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E57">
            <v>0</v>
          </cell>
          <cell r="F57">
            <v>0</v>
          </cell>
          <cell r="J57">
            <v>0</v>
          </cell>
        </row>
        <row r="58">
          <cell r="E58">
            <v>0</v>
          </cell>
          <cell r="F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52">
        <row r="23"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J25">
            <v>0</v>
          </cell>
        </row>
        <row r="26">
          <cell r="F26">
            <v>0</v>
          </cell>
          <cell r="J26">
            <v>0</v>
          </cell>
        </row>
        <row r="27">
          <cell r="E27">
            <v>0</v>
          </cell>
          <cell r="F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F33">
            <v>0</v>
          </cell>
          <cell r="J33">
            <v>0</v>
          </cell>
        </row>
        <row r="34">
          <cell r="E34">
            <v>0</v>
          </cell>
          <cell r="F34">
            <v>0</v>
          </cell>
          <cell r="J34">
            <v>0</v>
          </cell>
        </row>
        <row r="35">
          <cell r="E35">
            <v>0</v>
          </cell>
          <cell r="F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F37">
            <v>0</v>
          </cell>
          <cell r="J37">
            <v>0</v>
          </cell>
        </row>
        <row r="38">
          <cell r="E38">
            <v>0</v>
          </cell>
          <cell r="F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J40">
            <v>0</v>
          </cell>
        </row>
        <row r="41">
          <cell r="E41">
            <v>0</v>
          </cell>
          <cell r="F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E44">
            <v>0</v>
          </cell>
          <cell r="F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F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F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E57">
            <v>0</v>
          </cell>
          <cell r="F57">
            <v>0</v>
          </cell>
          <cell r="J57">
            <v>0</v>
          </cell>
        </row>
        <row r="58">
          <cell r="E58">
            <v>0</v>
          </cell>
          <cell r="F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53">
        <row r="23"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J25">
            <v>0</v>
          </cell>
        </row>
        <row r="26">
          <cell r="F26">
            <v>0</v>
          </cell>
          <cell r="J26">
            <v>0</v>
          </cell>
        </row>
        <row r="27">
          <cell r="E27">
            <v>0</v>
          </cell>
          <cell r="F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F33">
            <v>0</v>
          </cell>
          <cell r="J33">
            <v>0</v>
          </cell>
        </row>
        <row r="34">
          <cell r="E34">
            <v>0</v>
          </cell>
          <cell r="F34">
            <v>0</v>
          </cell>
          <cell r="J34">
            <v>0</v>
          </cell>
        </row>
        <row r="35">
          <cell r="E35">
            <v>0</v>
          </cell>
          <cell r="F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F37">
            <v>0</v>
          </cell>
          <cell r="J37">
            <v>0</v>
          </cell>
        </row>
        <row r="38">
          <cell r="E38">
            <v>0</v>
          </cell>
          <cell r="F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J40">
            <v>0</v>
          </cell>
        </row>
        <row r="41">
          <cell r="E41">
            <v>0</v>
          </cell>
          <cell r="F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E44">
            <v>0</v>
          </cell>
          <cell r="F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F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F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E57">
            <v>0</v>
          </cell>
          <cell r="F57">
            <v>0</v>
          </cell>
          <cell r="J57">
            <v>0</v>
          </cell>
        </row>
        <row r="58">
          <cell r="E58">
            <v>0</v>
          </cell>
          <cell r="F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54">
        <row r="23"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J25">
            <v>0</v>
          </cell>
        </row>
        <row r="26">
          <cell r="F26">
            <v>0</v>
          </cell>
          <cell r="J26">
            <v>0</v>
          </cell>
        </row>
        <row r="27">
          <cell r="E27">
            <v>0</v>
          </cell>
          <cell r="F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F33">
            <v>0</v>
          </cell>
          <cell r="J33">
            <v>0</v>
          </cell>
        </row>
        <row r="34">
          <cell r="E34">
            <v>0</v>
          </cell>
          <cell r="F34">
            <v>0</v>
          </cell>
          <cell r="J34">
            <v>0</v>
          </cell>
        </row>
        <row r="35">
          <cell r="E35">
            <v>0</v>
          </cell>
          <cell r="F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F37">
            <v>0</v>
          </cell>
          <cell r="J37">
            <v>0</v>
          </cell>
        </row>
        <row r="38">
          <cell r="E38">
            <v>0</v>
          </cell>
          <cell r="F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J40">
            <v>0</v>
          </cell>
        </row>
        <row r="41">
          <cell r="E41">
            <v>0</v>
          </cell>
          <cell r="F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E44">
            <v>0</v>
          </cell>
          <cell r="F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F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F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E57">
            <v>0</v>
          </cell>
          <cell r="F57">
            <v>0</v>
          </cell>
          <cell r="J57">
            <v>0</v>
          </cell>
        </row>
        <row r="58">
          <cell r="E58">
            <v>0</v>
          </cell>
          <cell r="F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55">
        <row r="23"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J25">
            <v>0</v>
          </cell>
        </row>
        <row r="26">
          <cell r="F26">
            <v>0</v>
          </cell>
          <cell r="J26">
            <v>0</v>
          </cell>
        </row>
        <row r="27">
          <cell r="E27">
            <v>0</v>
          </cell>
          <cell r="F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F33">
            <v>0</v>
          </cell>
          <cell r="J33">
            <v>0</v>
          </cell>
        </row>
        <row r="34">
          <cell r="E34">
            <v>0</v>
          </cell>
          <cell r="F34">
            <v>0</v>
          </cell>
          <cell r="J34">
            <v>0</v>
          </cell>
        </row>
        <row r="35">
          <cell r="E35">
            <v>0</v>
          </cell>
          <cell r="F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F37">
            <v>0</v>
          </cell>
          <cell r="J37">
            <v>0</v>
          </cell>
        </row>
        <row r="38">
          <cell r="E38">
            <v>0</v>
          </cell>
          <cell r="F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J40">
            <v>0</v>
          </cell>
        </row>
        <row r="41">
          <cell r="E41">
            <v>0</v>
          </cell>
          <cell r="F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E44">
            <v>0</v>
          </cell>
          <cell r="F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F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F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E57">
            <v>0</v>
          </cell>
          <cell r="F57">
            <v>0</v>
          </cell>
          <cell r="J57">
            <v>0</v>
          </cell>
        </row>
        <row r="58">
          <cell r="E58">
            <v>0</v>
          </cell>
          <cell r="F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56">
        <row r="23"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J25">
            <v>0</v>
          </cell>
        </row>
        <row r="26">
          <cell r="F26">
            <v>0</v>
          </cell>
          <cell r="J26">
            <v>0</v>
          </cell>
        </row>
        <row r="27">
          <cell r="E27">
            <v>0</v>
          </cell>
          <cell r="F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F33">
            <v>0</v>
          </cell>
          <cell r="J33">
            <v>0</v>
          </cell>
        </row>
        <row r="34">
          <cell r="E34">
            <v>0</v>
          </cell>
          <cell r="F34">
            <v>0</v>
          </cell>
          <cell r="J34">
            <v>0</v>
          </cell>
        </row>
        <row r="35">
          <cell r="E35">
            <v>0</v>
          </cell>
          <cell r="F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F37">
            <v>0</v>
          </cell>
          <cell r="J37">
            <v>0</v>
          </cell>
        </row>
        <row r="38">
          <cell r="E38">
            <v>0</v>
          </cell>
          <cell r="F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J40">
            <v>0</v>
          </cell>
        </row>
        <row r="41">
          <cell r="E41">
            <v>0</v>
          </cell>
          <cell r="F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E44">
            <v>0</v>
          </cell>
          <cell r="F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F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F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E57">
            <v>0</v>
          </cell>
          <cell r="F57">
            <v>0</v>
          </cell>
          <cell r="J57">
            <v>0</v>
          </cell>
        </row>
        <row r="58">
          <cell r="E58">
            <v>0</v>
          </cell>
          <cell r="F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57">
        <row r="23"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J25">
            <v>0</v>
          </cell>
        </row>
        <row r="26">
          <cell r="F26">
            <v>0</v>
          </cell>
          <cell r="J26">
            <v>0</v>
          </cell>
        </row>
        <row r="27">
          <cell r="E27">
            <v>0</v>
          </cell>
          <cell r="F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F33">
            <v>0</v>
          </cell>
          <cell r="J33">
            <v>0</v>
          </cell>
        </row>
        <row r="34">
          <cell r="E34">
            <v>0</v>
          </cell>
          <cell r="F34">
            <v>0</v>
          </cell>
          <cell r="J34">
            <v>0</v>
          </cell>
        </row>
        <row r="35">
          <cell r="E35">
            <v>0</v>
          </cell>
          <cell r="F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F37">
            <v>0</v>
          </cell>
          <cell r="J37">
            <v>0</v>
          </cell>
        </row>
        <row r="38">
          <cell r="E38">
            <v>0</v>
          </cell>
          <cell r="F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J40">
            <v>0</v>
          </cell>
        </row>
        <row r="41">
          <cell r="E41">
            <v>0</v>
          </cell>
          <cell r="F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E44">
            <v>0</v>
          </cell>
          <cell r="F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F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F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E57">
            <v>0</v>
          </cell>
          <cell r="F57">
            <v>0</v>
          </cell>
          <cell r="J57">
            <v>0</v>
          </cell>
        </row>
        <row r="58">
          <cell r="E58">
            <v>0</v>
          </cell>
          <cell r="F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58">
        <row r="23"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J25">
            <v>0</v>
          </cell>
        </row>
        <row r="26">
          <cell r="F26">
            <v>0</v>
          </cell>
          <cell r="J26">
            <v>0</v>
          </cell>
        </row>
        <row r="27">
          <cell r="E27">
            <v>0</v>
          </cell>
          <cell r="F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F33">
            <v>0</v>
          </cell>
          <cell r="J33">
            <v>0</v>
          </cell>
        </row>
        <row r="34">
          <cell r="E34">
            <v>0</v>
          </cell>
          <cell r="F34">
            <v>0</v>
          </cell>
          <cell r="J34">
            <v>0</v>
          </cell>
        </row>
        <row r="35">
          <cell r="E35">
            <v>0</v>
          </cell>
          <cell r="F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F37">
            <v>0</v>
          </cell>
          <cell r="J37">
            <v>0</v>
          </cell>
        </row>
        <row r="38">
          <cell r="E38">
            <v>0</v>
          </cell>
          <cell r="F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J40">
            <v>0</v>
          </cell>
        </row>
        <row r="41">
          <cell r="E41">
            <v>0</v>
          </cell>
          <cell r="F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E44">
            <v>0</v>
          </cell>
          <cell r="F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F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F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E57">
            <v>0</v>
          </cell>
          <cell r="F57">
            <v>0</v>
          </cell>
          <cell r="J57">
            <v>0</v>
          </cell>
        </row>
        <row r="58">
          <cell r="E58">
            <v>0</v>
          </cell>
          <cell r="F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59">
        <row r="23"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J25">
            <v>0</v>
          </cell>
        </row>
        <row r="26">
          <cell r="F26">
            <v>0</v>
          </cell>
          <cell r="J26">
            <v>0</v>
          </cell>
        </row>
        <row r="27">
          <cell r="E27">
            <v>0</v>
          </cell>
          <cell r="F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F33">
            <v>0</v>
          </cell>
          <cell r="J33">
            <v>0</v>
          </cell>
        </row>
        <row r="34">
          <cell r="E34">
            <v>0</v>
          </cell>
          <cell r="F34">
            <v>0</v>
          </cell>
          <cell r="J34">
            <v>0</v>
          </cell>
        </row>
        <row r="35">
          <cell r="E35">
            <v>0</v>
          </cell>
          <cell r="F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F37">
            <v>0</v>
          </cell>
          <cell r="J37">
            <v>0</v>
          </cell>
        </row>
        <row r="38">
          <cell r="E38">
            <v>0</v>
          </cell>
          <cell r="F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J40">
            <v>0</v>
          </cell>
        </row>
        <row r="41">
          <cell r="E41">
            <v>0</v>
          </cell>
          <cell r="F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E44">
            <v>0</v>
          </cell>
          <cell r="F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F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F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E57">
            <v>0</v>
          </cell>
          <cell r="F57">
            <v>0</v>
          </cell>
          <cell r="J57">
            <v>0</v>
          </cell>
        </row>
        <row r="58">
          <cell r="E58">
            <v>0</v>
          </cell>
          <cell r="F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60"/>
      <sheetData sheetId="61">
        <row r="23">
          <cell r="D23">
            <v>3762869.17</v>
          </cell>
          <cell r="E23">
            <v>195969.17</v>
          </cell>
          <cell r="G23">
            <v>0</v>
          </cell>
          <cell r="H23">
            <v>0</v>
          </cell>
          <cell r="I23">
            <v>3737874.18</v>
          </cell>
          <cell r="J23">
            <v>3794674.07</v>
          </cell>
          <cell r="Q23">
            <v>342548.81999999983</v>
          </cell>
          <cell r="R23">
            <v>0</v>
          </cell>
        </row>
        <row r="24">
          <cell r="D24">
            <v>3536000</v>
          </cell>
          <cell r="I24">
            <v>3700993.27</v>
          </cell>
          <cell r="J24">
            <v>3760412.36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30900</v>
          </cell>
          <cell r="I26">
            <v>36880.910000000003</v>
          </cell>
          <cell r="J26">
            <v>34261.71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195969.17</v>
          </cell>
        </row>
        <row r="29">
          <cell r="D29">
            <v>3762869.17</v>
          </cell>
          <cell r="K29">
            <v>3648094.42</v>
          </cell>
          <cell r="L29">
            <v>0</v>
          </cell>
          <cell r="M29">
            <v>0</v>
          </cell>
          <cell r="N29">
            <v>0</v>
          </cell>
          <cell r="O29">
            <v>3664069.4699999997</v>
          </cell>
          <cell r="P29">
            <v>0</v>
          </cell>
        </row>
        <row r="31">
          <cell r="D31">
            <v>3750500.17</v>
          </cell>
          <cell r="K31">
            <v>3635725.42</v>
          </cell>
          <cell r="L31">
            <v>0</v>
          </cell>
          <cell r="M31">
            <v>0</v>
          </cell>
          <cell r="N31">
            <v>0</v>
          </cell>
          <cell r="O31">
            <v>3651700.4699999997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3745000.17</v>
          </cell>
          <cell r="K37">
            <v>3630525.42</v>
          </cell>
          <cell r="L37">
            <v>0</v>
          </cell>
          <cell r="M37">
            <v>0</v>
          </cell>
          <cell r="N37">
            <v>0</v>
          </cell>
          <cell r="O37">
            <v>3646500.4699999997</v>
          </cell>
          <cell r="P37">
            <v>0</v>
          </cell>
        </row>
        <row r="38">
          <cell r="D38">
            <v>21700</v>
          </cell>
          <cell r="K38">
            <v>19372.18</v>
          </cell>
          <cell r="L38">
            <v>0</v>
          </cell>
          <cell r="M38">
            <v>0</v>
          </cell>
          <cell r="N38">
            <v>0</v>
          </cell>
          <cell r="O38">
            <v>26890.78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3714099.37</v>
          </cell>
          <cell r="K40">
            <v>3601952.44</v>
          </cell>
          <cell r="L40">
            <v>0</v>
          </cell>
          <cell r="M40">
            <v>0</v>
          </cell>
          <cell r="N40">
            <v>0</v>
          </cell>
          <cell r="O40">
            <v>3610408.89</v>
          </cell>
          <cell r="P40">
            <v>0</v>
          </cell>
        </row>
        <row r="41">
          <cell r="D41">
            <v>5500.8</v>
          </cell>
          <cell r="K41">
            <v>5500.8</v>
          </cell>
          <cell r="L41">
            <v>0</v>
          </cell>
          <cell r="M41">
            <v>0</v>
          </cell>
          <cell r="N41">
            <v>0</v>
          </cell>
          <cell r="O41">
            <v>5500.8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3700</v>
          </cell>
          <cell r="K44">
            <v>3700</v>
          </cell>
          <cell r="L44">
            <v>0</v>
          </cell>
          <cell r="M44">
            <v>0</v>
          </cell>
          <cell r="N44">
            <v>0</v>
          </cell>
          <cell r="O44">
            <v>3700</v>
          </cell>
          <cell r="P44">
            <v>0</v>
          </cell>
        </row>
        <row r="45">
          <cell r="D45">
            <v>2600</v>
          </cell>
          <cell r="K45">
            <v>2600</v>
          </cell>
          <cell r="L45">
            <v>0</v>
          </cell>
          <cell r="M45">
            <v>0</v>
          </cell>
          <cell r="N45">
            <v>0</v>
          </cell>
          <cell r="O45">
            <v>2600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1100</v>
          </cell>
          <cell r="K47">
            <v>1100</v>
          </cell>
          <cell r="L47">
            <v>0</v>
          </cell>
          <cell r="M47">
            <v>0</v>
          </cell>
          <cell r="N47">
            <v>0</v>
          </cell>
          <cell r="O47">
            <v>1100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5500</v>
          </cell>
          <cell r="K65">
            <v>5200</v>
          </cell>
          <cell r="L65">
            <v>0</v>
          </cell>
          <cell r="M65">
            <v>0</v>
          </cell>
          <cell r="N65">
            <v>0</v>
          </cell>
          <cell r="O65">
            <v>5200</v>
          </cell>
          <cell r="P65">
            <v>0</v>
          </cell>
        </row>
        <row r="66">
          <cell r="D66">
            <v>12369</v>
          </cell>
          <cell r="K66">
            <v>12369</v>
          </cell>
          <cell r="L66">
            <v>0</v>
          </cell>
          <cell r="M66">
            <v>0</v>
          </cell>
          <cell r="N66">
            <v>0</v>
          </cell>
          <cell r="O66">
            <v>12369</v>
          </cell>
          <cell r="P66">
            <v>0</v>
          </cell>
        </row>
        <row r="67">
          <cell r="D67">
            <v>12369</v>
          </cell>
          <cell r="K67">
            <v>12369</v>
          </cell>
          <cell r="L67">
            <v>0</v>
          </cell>
          <cell r="M67">
            <v>0</v>
          </cell>
          <cell r="N67">
            <v>0</v>
          </cell>
          <cell r="O67">
            <v>12369</v>
          </cell>
          <cell r="P67">
            <v>0</v>
          </cell>
        </row>
        <row r="68">
          <cell r="D68">
            <v>12369</v>
          </cell>
          <cell r="K68">
            <v>12369</v>
          </cell>
          <cell r="L68">
            <v>0</v>
          </cell>
          <cell r="M68">
            <v>0</v>
          </cell>
          <cell r="N68">
            <v>0</v>
          </cell>
          <cell r="O68">
            <v>12369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62">
        <row r="23">
          <cell r="D23">
            <v>170565</v>
          </cell>
          <cell r="E23">
            <v>80647.02</v>
          </cell>
          <cell r="G23">
            <v>0</v>
          </cell>
          <cell r="H23">
            <v>0</v>
          </cell>
          <cell r="I23">
            <v>150200.07</v>
          </cell>
          <cell r="J23">
            <v>141271</v>
          </cell>
          <cell r="Q23">
            <v>61112.670000000013</v>
          </cell>
          <cell r="R23">
            <v>0</v>
          </cell>
        </row>
        <row r="24">
          <cell r="D24">
            <v>45000</v>
          </cell>
          <cell r="I24">
            <v>83726.289999999994</v>
          </cell>
          <cell r="J24">
            <v>75369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63500</v>
          </cell>
          <cell r="I26">
            <v>66473.78</v>
          </cell>
          <cell r="J26">
            <v>63264</v>
          </cell>
        </row>
        <row r="27">
          <cell r="D27">
            <v>0</v>
          </cell>
          <cell r="I27">
            <v>0</v>
          </cell>
          <cell r="J27">
            <v>2638</v>
          </cell>
        </row>
        <row r="28">
          <cell r="D28">
            <v>62065</v>
          </cell>
        </row>
        <row r="29">
          <cell r="D29">
            <v>170565</v>
          </cell>
          <cell r="K29">
            <v>160805.35</v>
          </cell>
          <cell r="L29">
            <v>0</v>
          </cell>
          <cell r="M29">
            <v>0</v>
          </cell>
          <cell r="N29">
            <v>0</v>
          </cell>
          <cell r="O29">
            <v>161280.55000000002</v>
          </cell>
          <cell r="P29">
            <v>0</v>
          </cell>
        </row>
        <row r="31">
          <cell r="D31">
            <v>170041</v>
          </cell>
          <cell r="K31">
            <v>160281.35</v>
          </cell>
          <cell r="L31">
            <v>0</v>
          </cell>
          <cell r="M31">
            <v>0</v>
          </cell>
          <cell r="N31">
            <v>0</v>
          </cell>
          <cell r="O31">
            <v>160756.55000000002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145341</v>
          </cell>
          <cell r="K37">
            <v>135732.65</v>
          </cell>
          <cell r="L37">
            <v>0</v>
          </cell>
          <cell r="M37">
            <v>0</v>
          </cell>
          <cell r="N37">
            <v>0</v>
          </cell>
          <cell r="O37">
            <v>136207.85</v>
          </cell>
          <cell r="P37">
            <v>0</v>
          </cell>
        </row>
        <row r="38">
          <cell r="D38">
            <v>63500</v>
          </cell>
          <cell r="K38">
            <v>56476.02</v>
          </cell>
          <cell r="L38">
            <v>0</v>
          </cell>
          <cell r="M38">
            <v>0</v>
          </cell>
          <cell r="N38">
            <v>0</v>
          </cell>
          <cell r="O38">
            <v>56476.02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75000</v>
          </cell>
          <cell r="K40">
            <v>74398.09</v>
          </cell>
          <cell r="L40">
            <v>0</v>
          </cell>
          <cell r="M40">
            <v>0</v>
          </cell>
          <cell r="N40">
            <v>0</v>
          </cell>
          <cell r="O40">
            <v>74873.289999999994</v>
          </cell>
          <cell r="P40">
            <v>0</v>
          </cell>
        </row>
        <row r="41">
          <cell r="D41">
            <v>3400</v>
          </cell>
          <cell r="K41">
            <v>1417.54</v>
          </cell>
          <cell r="L41">
            <v>0</v>
          </cell>
          <cell r="M41">
            <v>0</v>
          </cell>
          <cell r="N41">
            <v>0</v>
          </cell>
          <cell r="O41">
            <v>1417.54</v>
          </cell>
          <cell r="P41">
            <v>0</v>
          </cell>
        </row>
        <row r="42">
          <cell r="D42">
            <v>41</v>
          </cell>
          <cell r="K42">
            <v>41</v>
          </cell>
          <cell r="L42">
            <v>0</v>
          </cell>
          <cell r="M42">
            <v>0</v>
          </cell>
          <cell r="N42">
            <v>0</v>
          </cell>
          <cell r="O42">
            <v>41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3400</v>
          </cell>
          <cell r="K44">
            <v>3400</v>
          </cell>
          <cell r="L44">
            <v>0</v>
          </cell>
          <cell r="M44">
            <v>0</v>
          </cell>
          <cell r="N44">
            <v>0</v>
          </cell>
          <cell r="O44">
            <v>3400</v>
          </cell>
          <cell r="P44">
            <v>0</v>
          </cell>
        </row>
        <row r="45">
          <cell r="D45">
            <v>500</v>
          </cell>
          <cell r="K45">
            <v>500</v>
          </cell>
          <cell r="L45">
            <v>0</v>
          </cell>
          <cell r="M45">
            <v>0</v>
          </cell>
          <cell r="N45">
            <v>0</v>
          </cell>
          <cell r="O45">
            <v>500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2900</v>
          </cell>
          <cell r="K47">
            <v>2900</v>
          </cell>
          <cell r="L47">
            <v>0</v>
          </cell>
          <cell r="M47">
            <v>0</v>
          </cell>
          <cell r="N47">
            <v>0</v>
          </cell>
          <cell r="O47">
            <v>2900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24700</v>
          </cell>
          <cell r="K65">
            <v>24548.7</v>
          </cell>
          <cell r="L65">
            <v>0</v>
          </cell>
          <cell r="M65">
            <v>0</v>
          </cell>
          <cell r="N65">
            <v>0</v>
          </cell>
          <cell r="O65">
            <v>24548.7</v>
          </cell>
          <cell r="P65">
            <v>0</v>
          </cell>
        </row>
        <row r="66">
          <cell r="D66">
            <v>524</v>
          </cell>
          <cell r="K66">
            <v>524</v>
          </cell>
          <cell r="L66">
            <v>0</v>
          </cell>
          <cell r="M66">
            <v>0</v>
          </cell>
          <cell r="N66">
            <v>0</v>
          </cell>
          <cell r="O66">
            <v>524</v>
          </cell>
          <cell r="P66">
            <v>0</v>
          </cell>
        </row>
        <row r="67">
          <cell r="D67">
            <v>524</v>
          </cell>
          <cell r="K67">
            <v>524</v>
          </cell>
          <cell r="L67">
            <v>0</v>
          </cell>
          <cell r="M67">
            <v>0</v>
          </cell>
          <cell r="N67">
            <v>0</v>
          </cell>
          <cell r="O67">
            <v>524</v>
          </cell>
          <cell r="P67">
            <v>0</v>
          </cell>
        </row>
        <row r="68">
          <cell r="D68">
            <v>524</v>
          </cell>
          <cell r="K68">
            <v>524</v>
          </cell>
          <cell r="L68">
            <v>0</v>
          </cell>
          <cell r="M68">
            <v>0</v>
          </cell>
          <cell r="N68">
            <v>0</v>
          </cell>
          <cell r="O68">
            <v>524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63">
        <row r="23">
          <cell r="D23">
            <v>24200</v>
          </cell>
          <cell r="E23">
            <v>8805.73</v>
          </cell>
          <cell r="G23">
            <v>0</v>
          </cell>
          <cell r="H23">
            <v>0</v>
          </cell>
          <cell r="I23">
            <v>12267.6</v>
          </cell>
          <cell r="J23">
            <v>27445.68</v>
          </cell>
          <cell r="Q23">
            <v>14886.260000000002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20200</v>
          </cell>
          <cell r="I26">
            <v>12267.6</v>
          </cell>
          <cell r="J26">
            <v>27445.68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4000</v>
          </cell>
        </row>
        <row r="29">
          <cell r="D29">
            <v>24200</v>
          </cell>
          <cell r="K29">
            <v>21365.15</v>
          </cell>
          <cell r="L29">
            <v>0</v>
          </cell>
          <cell r="M29">
            <v>0</v>
          </cell>
          <cell r="N29">
            <v>0</v>
          </cell>
          <cell r="O29">
            <v>19068.150000000001</v>
          </cell>
          <cell r="P29">
            <v>0</v>
          </cell>
        </row>
        <row r="31">
          <cell r="D31">
            <v>16800</v>
          </cell>
          <cell r="K31">
            <v>13965.150000000001</v>
          </cell>
          <cell r="L31">
            <v>0</v>
          </cell>
          <cell r="M31">
            <v>0</v>
          </cell>
          <cell r="N31">
            <v>0</v>
          </cell>
          <cell r="O31">
            <v>11668.150000000001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10300</v>
          </cell>
          <cell r="K37">
            <v>7757.6</v>
          </cell>
          <cell r="L37">
            <v>0</v>
          </cell>
          <cell r="M37">
            <v>0</v>
          </cell>
          <cell r="N37">
            <v>0</v>
          </cell>
          <cell r="O37">
            <v>5460.6</v>
          </cell>
          <cell r="P37">
            <v>0</v>
          </cell>
        </row>
        <row r="38">
          <cell r="D38">
            <v>9300</v>
          </cell>
          <cell r="K38">
            <v>7157.6</v>
          </cell>
          <cell r="L38">
            <v>0</v>
          </cell>
          <cell r="M38">
            <v>0</v>
          </cell>
          <cell r="N38">
            <v>0</v>
          </cell>
          <cell r="O38">
            <v>4860.6000000000004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400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600</v>
          </cell>
          <cell r="K44">
            <v>600</v>
          </cell>
          <cell r="L44">
            <v>0</v>
          </cell>
          <cell r="M44">
            <v>0</v>
          </cell>
          <cell r="N44">
            <v>0</v>
          </cell>
          <cell r="O44">
            <v>600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600</v>
          </cell>
          <cell r="K47">
            <v>600</v>
          </cell>
          <cell r="L47">
            <v>0</v>
          </cell>
          <cell r="M47">
            <v>0</v>
          </cell>
          <cell r="N47">
            <v>0</v>
          </cell>
          <cell r="O47">
            <v>600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6500</v>
          </cell>
          <cell r="K65">
            <v>6207.55</v>
          </cell>
          <cell r="L65">
            <v>0</v>
          </cell>
          <cell r="M65">
            <v>0</v>
          </cell>
          <cell r="N65">
            <v>0</v>
          </cell>
          <cell r="O65">
            <v>6207.55</v>
          </cell>
          <cell r="P65">
            <v>0</v>
          </cell>
        </row>
        <row r="66">
          <cell r="D66">
            <v>7400</v>
          </cell>
          <cell r="K66">
            <v>7400</v>
          </cell>
          <cell r="L66">
            <v>0</v>
          </cell>
          <cell r="M66">
            <v>0</v>
          </cell>
          <cell r="N66">
            <v>0</v>
          </cell>
          <cell r="O66">
            <v>7400</v>
          </cell>
          <cell r="P66">
            <v>0</v>
          </cell>
        </row>
        <row r="67">
          <cell r="D67">
            <v>7400</v>
          </cell>
          <cell r="K67">
            <v>7400</v>
          </cell>
          <cell r="L67">
            <v>0</v>
          </cell>
          <cell r="M67">
            <v>0</v>
          </cell>
          <cell r="N67">
            <v>0</v>
          </cell>
          <cell r="O67">
            <v>7400</v>
          </cell>
          <cell r="P67">
            <v>0</v>
          </cell>
        </row>
        <row r="68">
          <cell r="D68">
            <v>7400</v>
          </cell>
          <cell r="K68">
            <v>7400</v>
          </cell>
          <cell r="L68">
            <v>0</v>
          </cell>
          <cell r="M68">
            <v>0</v>
          </cell>
          <cell r="N68">
            <v>0</v>
          </cell>
          <cell r="O68">
            <v>7400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64">
        <row r="23">
          <cell r="D23">
            <v>48000</v>
          </cell>
          <cell r="E23">
            <v>21803.81</v>
          </cell>
          <cell r="G23">
            <v>0</v>
          </cell>
          <cell r="H23">
            <v>0</v>
          </cell>
          <cell r="I23">
            <v>46610.25</v>
          </cell>
          <cell r="J23">
            <v>52025.78</v>
          </cell>
          <cell r="Q23">
            <v>31608.369999999995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43000</v>
          </cell>
          <cell r="I26">
            <v>46610.25</v>
          </cell>
          <cell r="J26">
            <v>52025.78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5000</v>
          </cell>
        </row>
        <row r="29">
          <cell r="D29">
            <v>48000</v>
          </cell>
          <cell r="K29">
            <v>42221.22</v>
          </cell>
          <cell r="L29">
            <v>0</v>
          </cell>
          <cell r="M29">
            <v>0</v>
          </cell>
          <cell r="N29">
            <v>0</v>
          </cell>
          <cell r="O29">
            <v>43692.77</v>
          </cell>
          <cell r="P29">
            <v>0</v>
          </cell>
        </row>
        <row r="31">
          <cell r="D31">
            <v>48000</v>
          </cell>
          <cell r="K31">
            <v>42221.22</v>
          </cell>
          <cell r="L31">
            <v>0</v>
          </cell>
          <cell r="M31">
            <v>0</v>
          </cell>
          <cell r="N31">
            <v>0</v>
          </cell>
          <cell r="O31">
            <v>43692.77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34800</v>
          </cell>
          <cell r="K37">
            <v>29091.22</v>
          </cell>
          <cell r="L37">
            <v>0</v>
          </cell>
          <cell r="M37">
            <v>0</v>
          </cell>
          <cell r="N37">
            <v>0</v>
          </cell>
          <cell r="O37">
            <v>30562.769999999997</v>
          </cell>
          <cell r="P37">
            <v>0</v>
          </cell>
        </row>
        <row r="38">
          <cell r="D38">
            <v>24200</v>
          </cell>
          <cell r="K38">
            <v>19925.09</v>
          </cell>
          <cell r="L38">
            <v>0</v>
          </cell>
          <cell r="M38">
            <v>0</v>
          </cell>
          <cell r="N38">
            <v>0</v>
          </cell>
          <cell r="O38">
            <v>21396.639999999999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4600</v>
          </cell>
          <cell r="K41">
            <v>4534.24</v>
          </cell>
          <cell r="L41">
            <v>0</v>
          </cell>
          <cell r="M41">
            <v>0</v>
          </cell>
          <cell r="N41">
            <v>0</v>
          </cell>
          <cell r="O41">
            <v>4534.24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6000</v>
          </cell>
          <cell r="K44">
            <v>4631.8900000000003</v>
          </cell>
          <cell r="L44">
            <v>0</v>
          </cell>
          <cell r="M44">
            <v>0</v>
          </cell>
          <cell r="N44">
            <v>0</v>
          </cell>
          <cell r="O44">
            <v>4631.8900000000003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4300</v>
          </cell>
          <cell r="K47">
            <v>4300</v>
          </cell>
          <cell r="L47">
            <v>0</v>
          </cell>
          <cell r="M47">
            <v>0</v>
          </cell>
          <cell r="N47">
            <v>0</v>
          </cell>
          <cell r="O47">
            <v>4300</v>
          </cell>
          <cell r="P47">
            <v>0</v>
          </cell>
        </row>
        <row r="48">
          <cell r="D48">
            <v>1700</v>
          </cell>
          <cell r="K48">
            <v>331.89</v>
          </cell>
          <cell r="L48">
            <v>0</v>
          </cell>
          <cell r="M48">
            <v>0</v>
          </cell>
          <cell r="N48">
            <v>0</v>
          </cell>
          <cell r="O48">
            <v>331.89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13200</v>
          </cell>
          <cell r="K65">
            <v>13130</v>
          </cell>
          <cell r="L65">
            <v>0</v>
          </cell>
          <cell r="M65">
            <v>0</v>
          </cell>
          <cell r="N65">
            <v>0</v>
          </cell>
          <cell r="O65">
            <v>13130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65">
        <row r="23">
          <cell r="D23">
            <v>21955.53</v>
          </cell>
          <cell r="E23">
            <v>2350.7800000000002</v>
          </cell>
          <cell r="G23">
            <v>0</v>
          </cell>
          <cell r="H23">
            <v>0</v>
          </cell>
          <cell r="I23">
            <v>22515.54</v>
          </cell>
          <cell r="J23">
            <v>22515.54</v>
          </cell>
          <cell r="Q23">
            <v>5637.6999999999971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21955.53</v>
          </cell>
          <cell r="I26">
            <v>22515.54</v>
          </cell>
          <cell r="J26">
            <v>22515.54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21955.53</v>
          </cell>
          <cell r="K29">
            <v>19228.620000000003</v>
          </cell>
          <cell r="L29">
            <v>0</v>
          </cell>
          <cell r="M29">
            <v>0</v>
          </cell>
          <cell r="N29">
            <v>0</v>
          </cell>
          <cell r="O29">
            <v>18921.120000000003</v>
          </cell>
          <cell r="P29">
            <v>0</v>
          </cell>
        </row>
        <row r="31">
          <cell r="D31">
            <v>21955.53</v>
          </cell>
          <cell r="K31">
            <v>19228.620000000003</v>
          </cell>
          <cell r="L31">
            <v>0</v>
          </cell>
          <cell r="M31">
            <v>0</v>
          </cell>
          <cell r="N31">
            <v>0</v>
          </cell>
          <cell r="O31">
            <v>18921.120000000003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15855.53</v>
          </cell>
          <cell r="K37">
            <v>15445.62</v>
          </cell>
          <cell r="L37">
            <v>0</v>
          </cell>
          <cell r="M37">
            <v>0</v>
          </cell>
          <cell r="N37">
            <v>0</v>
          </cell>
          <cell r="O37">
            <v>15138.12</v>
          </cell>
          <cell r="P37">
            <v>0</v>
          </cell>
        </row>
        <row r="38">
          <cell r="D38">
            <v>13400</v>
          </cell>
          <cell r="K38">
            <v>12990.09</v>
          </cell>
          <cell r="L38">
            <v>0</v>
          </cell>
          <cell r="M38">
            <v>0</v>
          </cell>
          <cell r="N38">
            <v>0</v>
          </cell>
          <cell r="O38">
            <v>12682.59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2455.5300000000002</v>
          </cell>
          <cell r="K41">
            <v>2455.5300000000002</v>
          </cell>
          <cell r="L41">
            <v>0</v>
          </cell>
          <cell r="M41">
            <v>0</v>
          </cell>
          <cell r="N41">
            <v>0</v>
          </cell>
          <cell r="O41">
            <v>2455.5300000000002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6100</v>
          </cell>
          <cell r="K65">
            <v>3783</v>
          </cell>
          <cell r="L65">
            <v>0</v>
          </cell>
          <cell r="M65">
            <v>0</v>
          </cell>
          <cell r="N65">
            <v>0</v>
          </cell>
          <cell r="O65">
            <v>3783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66">
        <row r="23">
          <cell r="D23">
            <v>16455</v>
          </cell>
          <cell r="E23">
            <v>3779.95</v>
          </cell>
          <cell r="G23">
            <v>0</v>
          </cell>
          <cell r="H23">
            <v>0</v>
          </cell>
          <cell r="I23">
            <v>18007.28</v>
          </cell>
          <cell r="J23">
            <v>14069.52</v>
          </cell>
          <cell r="Q23">
            <v>1929.7999999999993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16455</v>
          </cell>
          <cell r="I26">
            <v>18007.28</v>
          </cell>
          <cell r="J26">
            <v>14069.52</v>
          </cell>
        </row>
        <row r="27">
          <cell r="D27">
            <v>0</v>
          </cell>
          <cell r="I27">
            <v>0</v>
          </cell>
        </row>
        <row r="28">
          <cell r="D28">
            <v>0</v>
          </cell>
        </row>
        <row r="29">
          <cell r="D29">
            <v>16455</v>
          </cell>
          <cell r="K29">
            <v>15919.670000000002</v>
          </cell>
          <cell r="L29">
            <v>0</v>
          </cell>
          <cell r="M29">
            <v>0</v>
          </cell>
          <cell r="N29">
            <v>0</v>
          </cell>
          <cell r="O29">
            <v>16484.22</v>
          </cell>
          <cell r="P29">
            <v>0</v>
          </cell>
        </row>
        <row r="31">
          <cell r="D31">
            <v>16455</v>
          </cell>
          <cell r="K31">
            <v>15919.670000000002</v>
          </cell>
          <cell r="L31">
            <v>0</v>
          </cell>
          <cell r="M31">
            <v>0</v>
          </cell>
          <cell r="N31">
            <v>0</v>
          </cell>
          <cell r="O31">
            <v>16484.22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11105</v>
          </cell>
          <cell r="K37">
            <v>10616.2</v>
          </cell>
          <cell r="L37">
            <v>0</v>
          </cell>
          <cell r="M37">
            <v>0</v>
          </cell>
          <cell r="N37">
            <v>0</v>
          </cell>
          <cell r="O37">
            <v>11180.75</v>
          </cell>
          <cell r="P37">
            <v>0</v>
          </cell>
        </row>
        <row r="38">
          <cell r="D38">
            <v>9105</v>
          </cell>
          <cell r="K38">
            <v>8953.36</v>
          </cell>
          <cell r="L38">
            <v>0</v>
          </cell>
          <cell r="M38">
            <v>0</v>
          </cell>
          <cell r="N38">
            <v>0</v>
          </cell>
          <cell r="O38">
            <v>9517.91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640</v>
          </cell>
          <cell r="K41">
            <v>357.83</v>
          </cell>
          <cell r="L41">
            <v>0</v>
          </cell>
          <cell r="M41">
            <v>0</v>
          </cell>
          <cell r="N41">
            <v>0</v>
          </cell>
          <cell r="O41">
            <v>357.83</v>
          </cell>
          <cell r="P41">
            <v>0</v>
          </cell>
        </row>
        <row r="42">
          <cell r="D42">
            <v>60</v>
          </cell>
          <cell r="K42">
            <v>60</v>
          </cell>
          <cell r="L42">
            <v>0</v>
          </cell>
          <cell r="M42">
            <v>0</v>
          </cell>
          <cell r="N42">
            <v>0</v>
          </cell>
          <cell r="O42">
            <v>60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1300</v>
          </cell>
          <cell r="K44">
            <v>1245.01</v>
          </cell>
          <cell r="L44">
            <v>0</v>
          </cell>
          <cell r="M44">
            <v>0</v>
          </cell>
          <cell r="N44">
            <v>0</v>
          </cell>
          <cell r="O44">
            <v>1245.01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1300</v>
          </cell>
          <cell r="K47">
            <v>1245.01</v>
          </cell>
          <cell r="L47">
            <v>0</v>
          </cell>
          <cell r="M47">
            <v>0</v>
          </cell>
          <cell r="N47">
            <v>0</v>
          </cell>
          <cell r="O47">
            <v>1245.01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5350</v>
          </cell>
          <cell r="K65">
            <v>5303.47</v>
          </cell>
          <cell r="L65">
            <v>0</v>
          </cell>
          <cell r="M65">
            <v>0</v>
          </cell>
          <cell r="N65">
            <v>0</v>
          </cell>
          <cell r="O65">
            <v>5303.47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67">
        <row r="23">
          <cell r="D23">
            <v>0</v>
          </cell>
          <cell r="E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68">
        <row r="23">
          <cell r="D23">
            <v>0</v>
          </cell>
          <cell r="E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69">
        <row r="23">
          <cell r="D23">
            <v>0</v>
          </cell>
          <cell r="E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70">
        <row r="23">
          <cell r="D23">
            <v>0</v>
          </cell>
          <cell r="E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71">
        <row r="23">
          <cell r="D23">
            <v>0</v>
          </cell>
          <cell r="E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72">
        <row r="23">
          <cell r="D23">
            <v>0</v>
          </cell>
          <cell r="E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73">
        <row r="23">
          <cell r="D23">
            <v>0</v>
          </cell>
          <cell r="E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74">
        <row r="23">
          <cell r="D23">
            <v>0</v>
          </cell>
          <cell r="E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75">
        <row r="23">
          <cell r="D23">
            <v>0</v>
          </cell>
          <cell r="E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76">
        <row r="23">
          <cell r="D23">
            <v>0</v>
          </cell>
          <cell r="E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77">
        <row r="23">
          <cell r="D23">
            <v>0</v>
          </cell>
          <cell r="E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78">
        <row r="23">
          <cell r="D23">
            <v>0</v>
          </cell>
          <cell r="E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79">
        <row r="23">
          <cell r="D23">
            <v>0</v>
          </cell>
          <cell r="E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80">
        <row r="11">
          <cell r="A11" t="str">
            <v>Організаційно-правова форма господарювання</v>
          </cell>
        </row>
        <row r="23">
          <cell r="D23">
            <v>0</v>
          </cell>
          <cell r="E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81">
        <row r="23">
          <cell r="D23">
            <v>0</v>
          </cell>
          <cell r="E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</sheetData>
      <sheetData sheetId="82">
        <row r="23">
          <cell r="D23">
            <v>0</v>
          </cell>
          <cell r="E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</sheetData>
      <sheetData sheetId="83">
        <row r="23">
          <cell r="D23">
            <v>0</v>
          </cell>
          <cell r="E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</sheetData>
      <sheetData sheetId="84">
        <row r="23">
          <cell r="D23">
            <v>0</v>
          </cell>
          <cell r="E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</sheetData>
      <sheetData sheetId="85">
        <row r="23">
          <cell r="D23">
            <v>0</v>
          </cell>
          <cell r="E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</sheetData>
      <sheetData sheetId="86">
        <row r="23">
          <cell r="D23">
            <v>0</v>
          </cell>
          <cell r="E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</sheetData>
      <sheetData sheetId="87">
        <row r="23">
          <cell r="D23">
            <v>0</v>
          </cell>
          <cell r="E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</sheetData>
      <sheetData sheetId="88">
        <row r="23">
          <cell r="D23">
            <v>0</v>
          </cell>
          <cell r="E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</sheetData>
      <sheetData sheetId="89">
        <row r="23">
          <cell r="D23">
            <v>0</v>
          </cell>
          <cell r="E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</sheetData>
      <sheetData sheetId="90">
        <row r="23">
          <cell r="D23">
            <v>0</v>
          </cell>
          <cell r="E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</sheetData>
      <sheetData sheetId="91"/>
      <sheetData sheetId="92">
        <row r="22">
          <cell r="D22">
            <v>111256.31</v>
          </cell>
          <cell r="E22">
            <v>3759.73</v>
          </cell>
          <cell r="G22">
            <v>0</v>
          </cell>
          <cell r="H22">
            <v>0</v>
          </cell>
          <cell r="I22">
            <v>109509.9</v>
          </cell>
          <cell r="M22">
            <v>3008.3699999999953</v>
          </cell>
          <cell r="N22">
            <v>0</v>
          </cell>
        </row>
        <row r="23">
          <cell r="D23">
            <v>64096.58</v>
          </cell>
          <cell r="I23">
            <v>64109.9</v>
          </cell>
        </row>
        <row r="24">
          <cell r="D24">
            <v>43400</v>
          </cell>
          <cell r="I24">
            <v>45400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3759.73</v>
          </cell>
        </row>
        <row r="28">
          <cell r="D28">
            <v>111256.31</v>
          </cell>
          <cell r="J28">
            <v>110261.26</v>
          </cell>
          <cell r="K28">
            <v>0</v>
          </cell>
          <cell r="L28">
            <v>110261.26</v>
          </cell>
        </row>
        <row r="30">
          <cell r="D30">
            <v>65266.31</v>
          </cell>
          <cell r="J30">
            <v>65266.31</v>
          </cell>
          <cell r="K30">
            <v>0</v>
          </cell>
          <cell r="L30">
            <v>65266.31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65266.31</v>
          </cell>
          <cell r="J36">
            <v>65266.31</v>
          </cell>
          <cell r="K36">
            <v>0</v>
          </cell>
          <cell r="L36">
            <v>65266.31</v>
          </cell>
        </row>
        <row r="37">
          <cell r="D37">
            <v>65266.31</v>
          </cell>
          <cell r="J37">
            <v>65266.31</v>
          </cell>
          <cell r="K37">
            <v>0</v>
          </cell>
          <cell r="L37">
            <v>65266.31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45990</v>
          </cell>
          <cell r="J65">
            <v>44994.95</v>
          </cell>
          <cell r="K65">
            <v>0</v>
          </cell>
          <cell r="L65">
            <v>44994.95</v>
          </cell>
        </row>
        <row r="66">
          <cell r="D66">
            <v>45990</v>
          </cell>
          <cell r="J66">
            <v>44994.95</v>
          </cell>
          <cell r="K66">
            <v>0</v>
          </cell>
          <cell r="L66">
            <v>44994.95</v>
          </cell>
        </row>
        <row r="67">
          <cell r="D67">
            <v>2590</v>
          </cell>
          <cell r="J67">
            <v>2590</v>
          </cell>
          <cell r="K67">
            <v>0</v>
          </cell>
          <cell r="L67">
            <v>2590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43400</v>
          </cell>
          <cell r="J71">
            <v>42404.95</v>
          </cell>
          <cell r="K71">
            <v>0</v>
          </cell>
          <cell r="L71">
            <v>42404.95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43400</v>
          </cell>
          <cell r="J73">
            <v>42404.95</v>
          </cell>
          <cell r="K73">
            <v>0</v>
          </cell>
          <cell r="L73">
            <v>42404.95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93">
        <row r="22">
          <cell r="D22">
            <v>442193.08</v>
          </cell>
          <cell r="E22">
            <v>61010.73</v>
          </cell>
          <cell r="G22">
            <v>0</v>
          </cell>
          <cell r="H22">
            <v>0</v>
          </cell>
          <cell r="I22">
            <v>404843.03</v>
          </cell>
          <cell r="M22">
            <v>33192.950000000012</v>
          </cell>
          <cell r="N22">
            <v>0</v>
          </cell>
        </row>
        <row r="23">
          <cell r="D23">
            <v>358486.08</v>
          </cell>
          <cell r="I23">
            <v>364043.03</v>
          </cell>
        </row>
        <row r="24">
          <cell r="D24">
            <v>23300</v>
          </cell>
          <cell r="I24">
            <v>40800</v>
          </cell>
        </row>
        <row r="25">
          <cell r="D25">
            <v>0</v>
          </cell>
          <cell r="I25">
            <v>0</v>
          </cell>
        </row>
        <row r="26">
          <cell r="I26">
            <v>0</v>
          </cell>
        </row>
        <row r="27">
          <cell r="D27">
            <v>60407</v>
          </cell>
        </row>
        <row r="28">
          <cell r="D28">
            <v>442193.07999999996</v>
          </cell>
          <cell r="J28">
            <v>432660.81</v>
          </cell>
          <cell r="K28">
            <v>0</v>
          </cell>
          <cell r="L28">
            <v>416962.66000000003</v>
          </cell>
        </row>
        <row r="30">
          <cell r="D30">
            <v>307399.07999999996</v>
          </cell>
          <cell r="J30">
            <v>298636.81</v>
          </cell>
          <cell r="K30">
            <v>0</v>
          </cell>
          <cell r="L30">
            <v>282938.66000000003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306399.07999999996</v>
          </cell>
          <cell r="J36">
            <v>297636.81</v>
          </cell>
          <cell r="K36">
            <v>0</v>
          </cell>
          <cell r="L36">
            <v>281938.66000000003</v>
          </cell>
        </row>
        <row r="37">
          <cell r="D37">
            <v>248999.08</v>
          </cell>
          <cell r="J37">
            <v>245262.93</v>
          </cell>
          <cell r="K37">
            <v>0</v>
          </cell>
          <cell r="L37">
            <v>229564.78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49850</v>
          </cell>
          <cell r="J40">
            <v>44942.73</v>
          </cell>
          <cell r="K40">
            <v>0</v>
          </cell>
          <cell r="L40">
            <v>44942.73</v>
          </cell>
        </row>
        <row r="41">
          <cell r="D41">
            <v>7550</v>
          </cell>
          <cell r="J41">
            <v>7431.15</v>
          </cell>
          <cell r="K41">
            <v>0</v>
          </cell>
          <cell r="L41">
            <v>7431.15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1000</v>
          </cell>
          <cell r="J60">
            <v>1000</v>
          </cell>
          <cell r="K60">
            <v>0</v>
          </cell>
          <cell r="L60">
            <v>1000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1000</v>
          </cell>
          <cell r="J62">
            <v>1000</v>
          </cell>
          <cell r="K62">
            <v>0</v>
          </cell>
          <cell r="L62">
            <v>1000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134794</v>
          </cell>
          <cell r="J65">
            <v>134024</v>
          </cell>
          <cell r="K65">
            <v>0</v>
          </cell>
          <cell r="L65">
            <v>134024</v>
          </cell>
        </row>
        <row r="66">
          <cell r="D66">
            <v>134794</v>
          </cell>
          <cell r="J66">
            <v>134024</v>
          </cell>
          <cell r="K66">
            <v>0</v>
          </cell>
          <cell r="L66">
            <v>134024</v>
          </cell>
        </row>
        <row r="67">
          <cell r="D67">
            <v>111494</v>
          </cell>
          <cell r="J67">
            <v>111494</v>
          </cell>
          <cell r="K67">
            <v>0</v>
          </cell>
          <cell r="L67">
            <v>111494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23300</v>
          </cell>
          <cell r="J71">
            <v>22530</v>
          </cell>
          <cell r="K71">
            <v>0</v>
          </cell>
          <cell r="L71">
            <v>22530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23300</v>
          </cell>
          <cell r="J73">
            <v>22530</v>
          </cell>
          <cell r="K73">
            <v>0</v>
          </cell>
          <cell r="L73">
            <v>22530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94">
        <row r="22">
          <cell r="D22">
            <v>25874</v>
          </cell>
          <cell r="E22">
            <v>1995.41</v>
          </cell>
          <cell r="G22">
            <v>0</v>
          </cell>
          <cell r="H22">
            <v>0</v>
          </cell>
          <cell r="I22">
            <v>36891.269999999997</v>
          </cell>
          <cell r="M22">
            <v>13967.68</v>
          </cell>
          <cell r="N22">
            <v>0</v>
          </cell>
        </row>
        <row r="23">
          <cell r="D23">
            <v>25874</v>
          </cell>
          <cell r="I23">
            <v>36891.269999999997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D28">
            <v>25874</v>
          </cell>
          <cell r="J28">
            <v>24919</v>
          </cell>
          <cell r="K28">
            <v>0</v>
          </cell>
          <cell r="L28">
            <v>20232.939999999999</v>
          </cell>
        </row>
        <row r="30">
          <cell r="D30">
            <v>25874</v>
          </cell>
          <cell r="J30">
            <v>24919</v>
          </cell>
          <cell r="K30">
            <v>0</v>
          </cell>
          <cell r="L30">
            <v>20232.939999999999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25874</v>
          </cell>
          <cell r="J36">
            <v>24919</v>
          </cell>
          <cell r="K36">
            <v>0</v>
          </cell>
          <cell r="L36">
            <v>20232.939999999999</v>
          </cell>
        </row>
        <row r="37">
          <cell r="D37">
            <v>25874</v>
          </cell>
          <cell r="J37">
            <v>24919</v>
          </cell>
          <cell r="K37">
            <v>0</v>
          </cell>
          <cell r="L37">
            <v>20232.939999999999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95">
        <row r="22">
          <cell r="D22">
            <v>0</v>
          </cell>
          <cell r="E22">
            <v>1622.24</v>
          </cell>
          <cell r="G22">
            <v>0</v>
          </cell>
          <cell r="H22">
            <v>0</v>
          </cell>
          <cell r="I22">
            <v>0</v>
          </cell>
          <cell r="M22">
            <v>1622.24</v>
          </cell>
          <cell r="N22">
            <v>0</v>
          </cell>
        </row>
        <row r="23">
          <cell r="D23">
            <v>0</v>
          </cell>
          <cell r="I23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96">
        <row r="22">
          <cell r="D22">
            <v>79308.3</v>
          </cell>
          <cell r="E22">
            <v>672</v>
          </cell>
          <cell r="G22">
            <v>0</v>
          </cell>
          <cell r="H22">
            <v>0</v>
          </cell>
          <cell r="I22">
            <v>82150</v>
          </cell>
          <cell r="M22">
            <v>3513.6999999999971</v>
          </cell>
          <cell r="N22">
            <v>0</v>
          </cell>
        </row>
        <row r="23">
          <cell r="D23">
            <v>79308.3</v>
          </cell>
          <cell r="I23">
            <v>82150</v>
          </cell>
        </row>
        <row r="24">
          <cell r="D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D28">
            <v>79308.3</v>
          </cell>
          <cell r="J28">
            <v>79308.3</v>
          </cell>
          <cell r="K28">
            <v>0</v>
          </cell>
          <cell r="L28">
            <v>79308.3</v>
          </cell>
        </row>
        <row r="30">
          <cell r="D30">
            <v>24308.3</v>
          </cell>
          <cell r="J30">
            <v>24308.3</v>
          </cell>
          <cell r="K30">
            <v>0</v>
          </cell>
          <cell r="L30">
            <v>24308.3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24308.3</v>
          </cell>
          <cell r="J36">
            <v>24308.3</v>
          </cell>
          <cell r="K36">
            <v>0</v>
          </cell>
          <cell r="L36">
            <v>24308.3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23308.3</v>
          </cell>
          <cell r="J40">
            <v>23308.3</v>
          </cell>
          <cell r="K40">
            <v>0</v>
          </cell>
          <cell r="L40">
            <v>23308.3</v>
          </cell>
        </row>
        <row r="41">
          <cell r="D41">
            <v>1000</v>
          </cell>
          <cell r="J41">
            <v>1000</v>
          </cell>
          <cell r="K41">
            <v>0</v>
          </cell>
          <cell r="L41">
            <v>1000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55000</v>
          </cell>
          <cell r="J65">
            <v>55000</v>
          </cell>
          <cell r="K65">
            <v>0</v>
          </cell>
          <cell r="L65">
            <v>55000</v>
          </cell>
        </row>
        <row r="66">
          <cell r="D66">
            <v>55000</v>
          </cell>
          <cell r="J66">
            <v>55000</v>
          </cell>
          <cell r="K66">
            <v>0</v>
          </cell>
          <cell r="L66">
            <v>55000</v>
          </cell>
        </row>
        <row r="67">
          <cell r="D67">
            <v>55000</v>
          </cell>
          <cell r="J67">
            <v>55000</v>
          </cell>
          <cell r="K67">
            <v>0</v>
          </cell>
          <cell r="L67">
            <v>55000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97">
        <row r="22">
          <cell r="D22">
            <v>7520</v>
          </cell>
          <cell r="E22">
            <v>0</v>
          </cell>
          <cell r="G22">
            <v>0</v>
          </cell>
          <cell r="H22">
            <v>0</v>
          </cell>
          <cell r="I22">
            <v>7520</v>
          </cell>
          <cell r="M22">
            <v>0.8500000000003638</v>
          </cell>
          <cell r="N22">
            <v>0</v>
          </cell>
        </row>
        <row r="24">
          <cell r="D24">
            <v>7520</v>
          </cell>
          <cell r="I24">
            <v>7520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D28">
            <v>7520</v>
          </cell>
          <cell r="J28">
            <v>7519.15</v>
          </cell>
          <cell r="K28">
            <v>0</v>
          </cell>
          <cell r="L28">
            <v>7519.15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7520</v>
          </cell>
          <cell r="J65">
            <v>7519.15</v>
          </cell>
          <cell r="K65">
            <v>0</v>
          </cell>
          <cell r="L65">
            <v>7519.15</v>
          </cell>
        </row>
        <row r="66">
          <cell r="D66">
            <v>7520</v>
          </cell>
          <cell r="J66">
            <v>7519.15</v>
          </cell>
          <cell r="K66">
            <v>0</v>
          </cell>
          <cell r="L66">
            <v>7519.15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7520</v>
          </cell>
          <cell r="J74">
            <v>7519.15</v>
          </cell>
          <cell r="K74">
            <v>0</v>
          </cell>
          <cell r="L74">
            <v>7519.15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7520</v>
          </cell>
          <cell r="J76">
            <v>7519.15</v>
          </cell>
          <cell r="K76">
            <v>0</v>
          </cell>
          <cell r="L76">
            <v>7519.15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98">
        <row r="22">
          <cell r="D22">
            <v>0</v>
          </cell>
          <cell r="E22">
            <v>0</v>
          </cell>
          <cell r="G22">
            <v>0</v>
          </cell>
          <cell r="H22">
            <v>0</v>
          </cell>
          <cell r="I22">
            <v>0</v>
          </cell>
          <cell r="M22">
            <v>0</v>
          </cell>
          <cell r="N22">
            <v>0</v>
          </cell>
        </row>
        <row r="23">
          <cell r="D23">
            <v>0</v>
          </cell>
          <cell r="I23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99">
        <row r="22">
          <cell r="D22">
            <v>0</v>
          </cell>
          <cell r="E22">
            <v>0</v>
          </cell>
          <cell r="G22">
            <v>0</v>
          </cell>
          <cell r="H22">
            <v>0</v>
          </cell>
          <cell r="I22">
            <v>0</v>
          </cell>
          <cell r="M22">
            <v>0</v>
          </cell>
          <cell r="N22">
            <v>0</v>
          </cell>
        </row>
        <row r="23">
          <cell r="D23">
            <v>0</v>
          </cell>
          <cell r="I23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100">
        <row r="22">
          <cell r="D22">
            <v>0</v>
          </cell>
          <cell r="E22">
            <v>0</v>
          </cell>
          <cell r="G22">
            <v>0</v>
          </cell>
          <cell r="H22">
            <v>0</v>
          </cell>
          <cell r="I22">
            <v>0</v>
          </cell>
          <cell r="M22">
            <v>0</v>
          </cell>
          <cell r="N22">
            <v>0</v>
          </cell>
        </row>
        <row r="23">
          <cell r="D23">
            <v>0</v>
          </cell>
          <cell r="I23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101">
        <row r="22">
          <cell r="D22">
            <v>0</v>
          </cell>
          <cell r="E22">
            <v>0</v>
          </cell>
          <cell r="G22">
            <v>0</v>
          </cell>
          <cell r="H22">
            <v>0</v>
          </cell>
          <cell r="I22">
            <v>0</v>
          </cell>
          <cell r="M22">
            <v>0</v>
          </cell>
          <cell r="N22">
            <v>0</v>
          </cell>
        </row>
        <row r="23">
          <cell r="D23">
            <v>0</v>
          </cell>
          <cell r="I23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102">
        <row r="22">
          <cell r="D22">
            <v>0</v>
          </cell>
          <cell r="E22">
            <v>0</v>
          </cell>
          <cell r="G22">
            <v>0</v>
          </cell>
          <cell r="H22">
            <v>0</v>
          </cell>
          <cell r="I22">
            <v>0</v>
          </cell>
          <cell r="M22">
            <v>0</v>
          </cell>
          <cell r="N22">
            <v>0</v>
          </cell>
        </row>
        <row r="23">
          <cell r="D23">
            <v>0</v>
          </cell>
          <cell r="I23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103">
        <row r="22">
          <cell r="D22">
            <v>0</v>
          </cell>
          <cell r="E22">
            <v>0</v>
          </cell>
          <cell r="G22">
            <v>0</v>
          </cell>
          <cell r="H22">
            <v>0</v>
          </cell>
          <cell r="I22">
            <v>0</v>
          </cell>
          <cell r="M22">
            <v>0</v>
          </cell>
          <cell r="N22">
            <v>0</v>
          </cell>
        </row>
        <row r="23">
          <cell r="D23">
            <v>0</v>
          </cell>
          <cell r="I23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104">
        <row r="22">
          <cell r="D22">
            <v>0</v>
          </cell>
          <cell r="E22">
            <v>0</v>
          </cell>
          <cell r="G22">
            <v>0</v>
          </cell>
          <cell r="H22">
            <v>0</v>
          </cell>
          <cell r="I22">
            <v>0</v>
          </cell>
          <cell r="M22">
            <v>0</v>
          </cell>
          <cell r="N22">
            <v>0</v>
          </cell>
        </row>
        <row r="23">
          <cell r="D23">
            <v>0</v>
          </cell>
          <cell r="I23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105">
        <row r="22">
          <cell r="D22">
            <v>0</v>
          </cell>
          <cell r="E22">
            <v>0</v>
          </cell>
          <cell r="G22">
            <v>0</v>
          </cell>
          <cell r="H22">
            <v>0</v>
          </cell>
          <cell r="I22">
            <v>0</v>
          </cell>
          <cell r="M22">
            <v>0</v>
          </cell>
          <cell r="N22">
            <v>0</v>
          </cell>
        </row>
        <row r="23">
          <cell r="D23">
            <v>0</v>
          </cell>
          <cell r="I23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106">
        <row r="11">
          <cell r="A11" t="str">
            <v>Організаційно-правова форма господарювання</v>
          </cell>
        </row>
        <row r="22">
          <cell r="D22">
            <v>0</v>
          </cell>
          <cell r="E22">
            <v>0</v>
          </cell>
          <cell r="G22">
            <v>0</v>
          </cell>
          <cell r="H22">
            <v>0</v>
          </cell>
          <cell r="I22">
            <v>0</v>
          </cell>
          <cell r="M22">
            <v>0</v>
          </cell>
          <cell r="N22">
            <v>0</v>
          </cell>
        </row>
        <row r="23">
          <cell r="D23">
            <v>0</v>
          </cell>
          <cell r="I23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107">
        <row r="22">
          <cell r="D22">
            <v>0</v>
          </cell>
          <cell r="E22">
            <v>0</v>
          </cell>
          <cell r="G22">
            <v>0</v>
          </cell>
          <cell r="H22">
            <v>0</v>
          </cell>
          <cell r="I22">
            <v>0</v>
          </cell>
          <cell r="M22">
            <v>0</v>
          </cell>
          <cell r="N22">
            <v>0</v>
          </cell>
        </row>
        <row r="23">
          <cell r="D23">
            <v>0</v>
          </cell>
          <cell r="I23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108">
        <row r="22">
          <cell r="D22">
            <v>0</v>
          </cell>
          <cell r="E22">
            <v>0</v>
          </cell>
          <cell r="G22">
            <v>0</v>
          </cell>
          <cell r="H22">
            <v>0</v>
          </cell>
          <cell r="I22">
            <v>0</v>
          </cell>
          <cell r="M22">
            <v>0</v>
          </cell>
          <cell r="N22">
            <v>0</v>
          </cell>
        </row>
        <row r="23">
          <cell r="D23">
            <v>0</v>
          </cell>
          <cell r="I23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109">
        <row r="22">
          <cell r="D22">
            <v>0</v>
          </cell>
          <cell r="E22">
            <v>0</v>
          </cell>
          <cell r="G22">
            <v>0</v>
          </cell>
          <cell r="H22">
            <v>0</v>
          </cell>
          <cell r="I22">
            <v>0</v>
          </cell>
          <cell r="M22">
            <v>0</v>
          </cell>
          <cell r="N22">
            <v>0</v>
          </cell>
        </row>
        <row r="23">
          <cell r="D23">
            <v>0</v>
          </cell>
          <cell r="I23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110">
        <row r="22">
          <cell r="D22">
            <v>0</v>
          </cell>
          <cell r="E22">
            <v>0</v>
          </cell>
          <cell r="G22">
            <v>0</v>
          </cell>
          <cell r="H22">
            <v>0</v>
          </cell>
          <cell r="I22">
            <v>0</v>
          </cell>
          <cell r="M22">
            <v>0</v>
          </cell>
          <cell r="N22">
            <v>0</v>
          </cell>
        </row>
        <row r="23">
          <cell r="D23">
            <v>0</v>
          </cell>
          <cell r="I23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111">
        <row r="22">
          <cell r="D22">
            <v>0</v>
          </cell>
          <cell r="E22">
            <v>0</v>
          </cell>
          <cell r="G22">
            <v>0</v>
          </cell>
          <cell r="H22">
            <v>0</v>
          </cell>
          <cell r="I22">
            <v>0</v>
          </cell>
          <cell r="M22">
            <v>0</v>
          </cell>
          <cell r="N22">
            <v>0</v>
          </cell>
        </row>
        <row r="23">
          <cell r="D23">
            <v>0</v>
          </cell>
          <cell r="I23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112">
        <row r="22">
          <cell r="D22">
            <v>0</v>
          </cell>
          <cell r="E22">
            <v>0</v>
          </cell>
          <cell r="G22">
            <v>0</v>
          </cell>
          <cell r="H22">
            <v>0</v>
          </cell>
          <cell r="I22">
            <v>0</v>
          </cell>
          <cell r="M22">
            <v>0</v>
          </cell>
          <cell r="N22">
            <v>0</v>
          </cell>
        </row>
        <row r="23">
          <cell r="D23">
            <v>0</v>
          </cell>
          <cell r="I23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113">
        <row r="22">
          <cell r="D22">
            <v>0</v>
          </cell>
          <cell r="E22">
            <v>0</v>
          </cell>
          <cell r="G22">
            <v>0</v>
          </cell>
          <cell r="H22">
            <v>0</v>
          </cell>
          <cell r="I22">
            <v>0</v>
          </cell>
          <cell r="M22">
            <v>0</v>
          </cell>
          <cell r="N22">
            <v>0</v>
          </cell>
        </row>
        <row r="23">
          <cell r="D23">
            <v>0</v>
          </cell>
          <cell r="I23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114">
        <row r="22">
          <cell r="D22">
            <v>0</v>
          </cell>
          <cell r="E22">
            <v>0</v>
          </cell>
          <cell r="G22">
            <v>0</v>
          </cell>
          <cell r="H22">
            <v>0</v>
          </cell>
          <cell r="I22">
            <v>0</v>
          </cell>
          <cell r="M22">
            <v>0</v>
          </cell>
          <cell r="N22">
            <v>0</v>
          </cell>
        </row>
        <row r="23">
          <cell r="D23">
            <v>0</v>
          </cell>
          <cell r="I23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115">
        <row r="22">
          <cell r="D22">
            <v>0</v>
          </cell>
          <cell r="E22">
            <v>0</v>
          </cell>
          <cell r="G22">
            <v>0</v>
          </cell>
          <cell r="H22">
            <v>0</v>
          </cell>
          <cell r="I22">
            <v>0</v>
          </cell>
          <cell r="M22">
            <v>0</v>
          </cell>
          <cell r="N22">
            <v>0</v>
          </cell>
        </row>
        <row r="23">
          <cell r="D23">
            <v>0</v>
          </cell>
          <cell r="I23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116">
        <row r="22">
          <cell r="D22">
            <v>0</v>
          </cell>
          <cell r="E22">
            <v>0</v>
          </cell>
          <cell r="G22">
            <v>0</v>
          </cell>
          <cell r="H22">
            <v>0</v>
          </cell>
          <cell r="I22">
            <v>0</v>
          </cell>
          <cell r="M22">
            <v>0</v>
          </cell>
          <cell r="N22">
            <v>0</v>
          </cell>
        </row>
        <row r="23">
          <cell r="D23">
            <v>0</v>
          </cell>
          <cell r="I23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117">
        <row r="22">
          <cell r="D22">
            <v>0</v>
          </cell>
          <cell r="E22">
            <v>0</v>
          </cell>
          <cell r="G22">
            <v>0</v>
          </cell>
          <cell r="H22">
            <v>0</v>
          </cell>
          <cell r="I22">
            <v>0</v>
          </cell>
          <cell r="M22">
            <v>0</v>
          </cell>
          <cell r="N22">
            <v>0</v>
          </cell>
        </row>
        <row r="23">
          <cell r="D23">
            <v>0</v>
          </cell>
          <cell r="I23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118">
        <row r="22">
          <cell r="D22">
            <v>0</v>
          </cell>
          <cell r="E22">
            <v>0</v>
          </cell>
          <cell r="G22">
            <v>0</v>
          </cell>
          <cell r="H22">
            <v>0</v>
          </cell>
          <cell r="I22">
            <v>0</v>
          </cell>
          <cell r="M22">
            <v>0</v>
          </cell>
          <cell r="N22">
            <v>0</v>
          </cell>
        </row>
        <row r="23">
          <cell r="D23">
            <v>0</v>
          </cell>
          <cell r="I23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119">
        <row r="22">
          <cell r="D22">
            <v>0</v>
          </cell>
          <cell r="E22">
            <v>0</v>
          </cell>
          <cell r="G22">
            <v>0</v>
          </cell>
          <cell r="H22">
            <v>0</v>
          </cell>
          <cell r="I22">
            <v>0</v>
          </cell>
          <cell r="M22">
            <v>0</v>
          </cell>
          <cell r="N22">
            <v>0</v>
          </cell>
        </row>
        <row r="23">
          <cell r="D23">
            <v>0</v>
          </cell>
          <cell r="I23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120">
        <row r="22">
          <cell r="D22">
            <v>0</v>
          </cell>
          <cell r="E22">
            <v>0</v>
          </cell>
          <cell r="G22">
            <v>0</v>
          </cell>
          <cell r="H22">
            <v>0</v>
          </cell>
          <cell r="I22">
            <v>0</v>
          </cell>
          <cell r="M22">
            <v>0</v>
          </cell>
          <cell r="N22">
            <v>0</v>
          </cell>
        </row>
        <row r="23">
          <cell r="D23">
            <v>0</v>
          </cell>
          <cell r="I23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121">
        <row r="22">
          <cell r="D22">
            <v>0</v>
          </cell>
          <cell r="E22">
            <v>0</v>
          </cell>
          <cell r="G22">
            <v>0</v>
          </cell>
          <cell r="H22">
            <v>0</v>
          </cell>
          <cell r="I22">
            <v>0</v>
          </cell>
          <cell r="M22">
            <v>0</v>
          </cell>
          <cell r="N22">
            <v>0</v>
          </cell>
        </row>
        <row r="23">
          <cell r="D23">
            <v>0</v>
          </cell>
          <cell r="I23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122"/>
      <sheetData sheetId="123">
        <row r="22">
          <cell r="D22">
            <v>1068460</v>
          </cell>
          <cell r="E22">
            <v>1068460</v>
          </cell>
          <cell r="F22">
            <v>0</v>
          </cell>
          <cell r="G22">
            <v>0</v>
          </cell>
          <cell r="H22">
            <v>0</v>
          </cell>
          <cell r="I22">
            <v>1061460.75</v>
          </cell>
          <cell r="J22">
            <v>1061460.75</v>
          </cell>
          <cell r="K22">
            <v>0</v>
          </cell>
          <cell r="L22">
            <v>1061460.75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1068460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1061460.75</v>
          </cell>
          <cell r="J59">
            <v>1061460.75</v>
          </cell>
          <cell r="K59">
            <v>0</v>
          </cell>
          <cell r="L59">
            <v>1061460.75</v>
          </cell>
          <cell r="M59">
            <v>0</v>
          </cell>
          <cell r="N59">
            <v>0</v>
          </cell>
        </row>
        <row r="60">
          <cell r="D60">
            <v>1068460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1061460.75</v>
          </cell>
          <cell r="J60">
            <v>1061460.75</v>
          </cell>
          <cell r="K60">
            <v>0</v>
          </cell>
          <cell r="L60">
            <v>1061460.75</v>
          </cell>
          <cell r="M60">
            <v>0</v>
          </cell>
          <cell r="N60">
            <v>0</v>
          </cell>
        </row>
        <row r="61">
          <cell r="D61">
            <v>77500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74733</v>
          </cell>
          <cell r="J61">
            <v>74733</v>
          </cell>
          <cell r="K61">
            <v>0</v>
          </cell>
          <cell r="L61">
            <v>74733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990960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986727.75</v>
          </cell>
          <cell r="J65">
            <v>986727.75</v>
          </cell>
          <cell r="K65">
            <v>0</v>
          </cell>
          <cell r="L65">
            <v>986727.75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990960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986727.75</v>
          </cell>
          <cell r="J67">
            <v>986727.75</v>
          </cell>
          <cell r="K67">
            <v>0</v>
          </cell>
          <cell r="L67">
            <v>986727.75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1068460</v>
          </cell>
        </row>
      </sheetData>
      <sheetData sheetId="124">
        <row r="22">
          <cell r="D22">
            <v>1236429.5</v>
          </cell>
          <cell r="E22">
            <v>1236429.5</v>
          </cell>
          <cell r="F22">
            <v>0</v>
          </cell>
          <cell r="G22">
            <v>0</v>
          </cell>
          <cell r="H22">
            <v>0</v>
          </cell>
          <cell r="I22">
            <v>1214207.3700000001</v>
          </cell>
          <cell r="J22">
            <v>1214207.3700000001</v>
          </cell>
          <cell r="K22">
            <v>0</v>
          </cell>
          <cell r="L22">
            <v>1214207.3700000001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1236429.5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1214207.3700000001</v>
          </cell>
          <cell r="J59">
            <v>1214207.3700000001</v>
          </cell>
          <cell r="K59">
            <v>0</v>
          </cell>
          <cell r="L59">
            <v>1214207.3700000001</v>
          </cell>
          <cell r="M59">
            <v>0</v>
          </cell>
          <cell r="N59">
            <v>0</v>
          </cell>
        </row>
        <row r="60">
          <cell r="D60">
            <v>1236429.5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1214207.3700000001</v>
          </cell>
          <cell r="J60">
            <v>1214207.3700000001</v>
          </cell>
          <cell r="K60">
            <v>0</v>
          </cell>
          <cell r="L60">
            <v>1214207.3700000001</v>
          </cell>
          <cell r="M60">
            <v>0</v>
          </cell>
          <cell r="N60">
            <v>0</v>
          </cell>
        </row>
        <row r="61">
          <cell r="D61">
            <v>232260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225005.69</v>
          </cell>
          <cell r="J61">
            <v>225005.69</v>
          </cell>
          <cell r="K61">
            <v>0</v>
          </cell>
          <cell r="L61">
            <v>225005.69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1004169.5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989201.68</v>
          </cell>
          <cell r="J65">
            <v>989201.68</v>
          </cell>
          <cell r="K65">
            <v>0</v>
          </cell>
          <cell r="L65">
            <v>989201.68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1004169.5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989201.68</v>
          </cell>
          <cell r="J67">
            <v>989201.68</v>
          </cell>
          <cell r="K67">
            <v>0</v>
          </cell>
          <cell r="L67">
            <v>989201.68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1236429.5</v>
          </cell>
        </row>
      </sheetData>
      <sheetData sheetId="125">
        <row r="22">
          <cell r="D22">
            <v>733830</v>
          </cell>
          <cell r="E22">
            <v>733830</v>
          </cell>
          <cell r="F22">
            <v>0</v>
          </cell>
          <cell r="G22">
            <v>0</v>
          </cell>
          <cell r="H22">
            <v>0</v>
          </cell>
          <cell r="I22">
            <v>731610.15</v>
          </cell>
          <cell r="J22">
            <v>731610.15</v>
          </cell>
          <cell r="K22">
            <v>0</v>
          </cell>
          <cell r="L22">
            <v>731610.15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733830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731610.15</v>
          </cell>
          <cell r="J59">
            <v>731610.15</v>
          </cell>
          <cell r="K59">
            <v>0</v>
          </cell>
          <cell r="L59">
            <v>731610.15</v>
          </cell>
          <cell r="M59">
            <v>0</v>
          </cell>
          <cell r="N59">
            <v>0</v>
          </cell>
        </row>
        <row r="60">
          <cell r="D60">
            <v>733830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731610.15</v>
          </cell>
          <cell r="J60">
            <v>731610.15</v>
          </cell>
          <cell r="K60">
            <v>0</v>
          </cell>
          <cell r="L60">
            <v>731610.15</v>
          </cell>
          <cell r="M60">
            <v>0</v>
          </cell>
          <cell r="N60">
            <v>0</v>
          </cell>
        </row>
        <row r="61">
          <cell r="D61">
            <v>13500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13500</v>
          </cell>
          <cell r="J61">
            <v>13500</v>
          </cell>
          <cell r="K61">
            <v>0</v>
          </cell>
          <cell r="L61">
            <v>13500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720330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718110.15</v>
          </cell>
          <cell r="J65">
            <v>718110.15</v>
          </cell>
          <cell r="K65">
            <v>0</v>
          </cell>
          <cell r="L65">
            <v>718110.15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720330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718110.15</v>
          </cell>
          <cell r="J67">
            <v>718110.15</v>
          </cell>
          <cell r="K67">
            <v>0</v>
          </cell>
          <cell r="L67">
            <v>718110.15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733830</v>
          </cell>
        </row>
      </sheetData>
      <sheetData sheetId="126">
        <row r="22">
          <cell r="D22">
            <v>1971000</v>
          </cell>
          <cell r="E22">
            <v>1971000</v>
          </cell>
          <cell r="F22">
            <v>0</v>
          </cell>
          <cell r="G22">
            <v>0</v>
          </cell>
          <cell r="H22">
            <v>0</v>
          </cell>
          <cell r="I22">
            <v>1962864.1199999999</v>
          </cell>
          <cell r="J22">
            <v>1962864.1199999999</v>
          </cell>
          <cell r="K22">
            <v>0</v>
          </cell>
          <cell r="L22">
            <v>1962864.1199999999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1971000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1962864.1199999999</v>
          </cell>
          <cell r="J59">
            <v>1962864.1199999999</v>
          </cell>
          <cell r="K59">
            <v>0</v>
          </cell>
          <cell r="L59">
            <v>1962864.1199999999</v>
          </cell>
          <cell r="M59">
            <v>0</v>
          </cell>
          <cell r="N59">
            <v>0</v>
          </cell>
        </row>
        <row r="60">
          <cell r="D60">
            <v>1971000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1962864.1199999999</v>
          </cell>
          <cell r="J60">
            <v>1962864.1199999999</v>
          </cell>
          <cell r="K60">
            <v>0</v>
          </cell>
          <cell r="L60">
            <v>1962864.1199999999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100000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99999.7</v>
          </cell>
          <cell r="J62">
            <v>99999.7</v>
          </cell>
          <cell r="K62">
            <v>0</v>
          </cell>
          <cell r="L62">
            <v>99999.7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100000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99999.7</v>
          </cell>
          <cell r="J64">
            <v>99999.7</v>
          </cell>
          <cell r="K64">
            <v>0</v>
          </cell>
          <cell r="L64">
            <v>99999.7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1871000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1862864.42</v>
          </cell>
          <cell r="J68">
            <v>1862864.42</v>
          </cell>
          <cell r="K68">
            <v>0</v>
          </cell>
          <cell r="L68">
            <v>1862864.42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1871000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1862864.42</v>
          </cell>
          <cell r="J70">
            <v>1862864.42</v>
          </cell>
          <cell r="K70">
            <v>0</v>
          </cell>
          <cell r="L70">
            <v>1862864.42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1971000</v>
          </cell>
        </row>
      </sheetData>
      <sheetData sheetId="127">
        <row r="22">
          <cell r="D22">
            <v>411000</v>
          </cell>
          <cell r="E22">
            <v>411000</v>
          </cell>
          <cell r="F22">
            <v>0</v>
          </cell>
          <cell r="G22">
            <v>0</v>
          </cell>
          <cell r="H22">
            <v>0</v>
          </cell>
          <cell r="I22">
            <v>410006.76</v>
          </cell>
          <cell r="J22">
            <v>410006.76</v>
          </cell>
          <cell r="K22">
            <v>0</v>
          </cell>
          <cell r="L22">
            <v>410006.76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411000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410006.76</v>
          </cell>
          <cell r="J59">
            <v>410006.76</v>
          </cell>
          <cell r="K59">
            <v>0</v>
          </cell>
          <cell r="L59">
            <v>410006.76</v>
          </cell>
          <cell r="M59">
            <v>0</v>
          </cell>
          <cell r="N59">
            <v>0</v>
          </cell>
        </row>
        <row r="60">
          <cell r="D60">
            <v>411000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410006.76</v>
          </cell>
          <cell r="J60">
            <v>410006.76</v>
          </cell>
          <cell r="K60">
            <v>0</v>
          </cell>
          <cell r="L60">
            <v>410006.76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411000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410006.76</v>
          </cell>
          <cell r="J68">
            <v>410006.76</v>
          </cell>
          <cell r="K68">
            <v>0</v>
          </cell>
          <cell r="L68">
            <v>410006.76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411000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410006.76</v>
          </cell>
          <cell r="J70">
            <v>410006.76</v>
          </cell>
          <cell r="K70">
            <v>0</v>
          </cell>
          <cell r="L70">
            <v>410006.76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411000</v>
          </cell>
        </row>
      </sheetData>
      <sheetData sheetId="128">
        <row r="22">
          <cell r="D22">
            <v>160000</v>
          </cell>
          <cell r="E22">
            <v>160000</v>
          </cell>
          <cell r="F22">
            <v>0</v>
          </cell>
          <cell r="G22">
            <v>0</v>
          </cell>
          <cell r="H22">
            <v>0</v>
          </cell>
          <cell r="I22">
            <v>159987.6</v>
          </cell>
          <cell r="J22">
            <v>159987.6</v>
          </cell>
          <cell r="K22">
            <v>0</v>
          </cell>
          <cell r="L22">
            <v>159987.6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160000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159987.6</v>
          </cell>
          <cell r="J59">
            <v>159987.6</v>
          </cell>
          <cell r="K59">
            <v>0</v>
          </cell>
          <cell r="L59">
            <v>159987.6</v>
          </cell>
          <cell r="M59">
            <v>0</v>
          </cell>
          <cell r="N59">
            <v>0</v>
          </cell>
        </row>
        <row r="60">
          <cell r="D60">
            <v>160000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159987.6</v>
          </cell>
          <cell r="J60">
            <v>159987.6</v>
          </cell>
          <cell r="K60">
            <v>0</v>
          </cell>
          <cell r="L60">
            <v>159987.6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160000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159987.6</v>
          </cell>
          <cell r="J68">
            <v>159987.6</v>
          </cell>
          <cell r="K68">
            <v>0</v>
          </cell>
          <cell r="L68">
            <v>159987.6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160000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159987.6</v>
          </cell>
          <cell r="J70">
            <v>159987.6</v>
          </cell>
          <cell r="K70">
            <v>0</v>
          </cell>
          <cell r="L70">
            <v>159987.6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160000</v>
          </cell>
        </row>
      </sheetData>
      <sheetData sheetId="129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30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31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32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33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34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35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36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37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38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39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40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41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42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43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44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45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46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47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48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49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50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51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52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53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54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55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56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57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58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59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60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61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62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>
        <row r="2">
          <cell r="A2" t="str">
            <v>про надходження та використання коштів загального фонду (форма</v>
          </cell>
          <cell r="C2" t="str">
            <v xml:space="preserve">      №2д,</v>
          </cell>
          <cell r="D2" t="str">
            <v xml:space="preserve">      №2м)</v>
          </cell>
        </row>
        <row r="3">
          <cell r="A3" t="str">
            <v>про надходження і використання коштів, отриманих як плата за послуги (форма</v>
          </cell>
          <cell r="C3" t="str">
            <v xml:space="preserve">№ 4-1д, </v>
          </cell>
          <cell r="D3" t="str">
            <v>№ 4-1м),</v>
          </cell>
        </row>
        <row r="4">
          <cell r="A4" t="str">
            <v xml:space="preserve">(форма </v>
          </cell>
          <cell r="C4" t="str">
            <v xml:space="preserve">№ 4-2д, </v>
          </cell>
          <cell r="D4" t="str">
            <v>№ 4-2м),</v>
          </cell>
        </row>
        <row r="5">
          <cell r="A5" t="str">
            <v>про надходження і використання інших надходжень спеціального фонду (форма</v>
          </cell>
          <cell r="C5" t="str">
            <v xml:space="preserve">№ 4-3д, </v>
          </cell>
          <cell r="D5" t="str">
            <v>№ 4-3м)</v>
          </cell>
        </row>
      </sheetData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>
        <row r="1">
          <cell r="A1" t="str">
            <v>11</v>
          </cell>
          <cell r="B1" t="str">
            <v>Апарат Верховної Ради України</v>
          </cell>
        </row>
        <row r="2">
          <cell r="A2" t="str">
            <v>30</v>
          </cell>
          <cell r="B2" t="str">
            <v>Державне управління справами</v>
          </cell>
        </row>
        <row r="3">
          <cell r="A3" t="str">
            <v>41</v>
          </cell>
          <cell r="B3" t="str">
            <v>Господарсько-фінансовий департамент Секретаріату Кабінету Міністрів України</v>
          </cell>
        </row>
        <row r="4">
          <cell r="A4" t="str">
            <v>42</v>
          </cell>
          <cell r="B4" t="str">
            <v>Господарсько-фінансовий департамент Секретаріату Кабінету Міністрів України (загальнодержавні витрати)</v>
          </cell>
        </row>
        <row r="5">
          <cell r="A5" t="str">
            <v>50</v>
          </cell>
          <cell r="B5" t="str">
            <v>Державна судова адміністрація України</v>
          </cell>
        </row>
        <row r="6">
          <cell r="A6" t="str">
            <v>60</v>
          </cell>
          <cell r="B6" t="str">
            <v>Верховний Суд України</v>
          </cell>
        </row>
        <row r="7">
          <cell r="A7" t="str">
            <v>65</v>
          </cell>
          <cell r="B7" t="str">
            <v>Вищий спеціалізований суд України з розгляду цивільних і кримінальних справ</v>
          </cell>
        </row>
        <row r="8">
          <cell r="A8" t="str">
            <v>70</v>
          </cell>
          <cell r="B8" t="str">
            <v>Вищий господарський суд України</v>
          </cell>
        </row>
        <row r="9">
          <cell r="A9" t="str">
            <v>75</v>
          </cell>
          <cell r="B9" t="str">
            <v>Вищий адміністративний суд України</v>
          </cell>
        </row>
        <row r="10">
          <cell r="A10" t="str">
            <v>80</v>
          </cell>
          <cell r="B10" t="str">
            <v>Конституційний Суд України</v>
          </cell>
        </row>
        <row r="11">
          <cell r="A11" t="str">
            <v>90</v>
          </cell>
          <cell r="B11" t="str">
            <v>Генеральна прокуратура України</v>
          </cell>
        </row>
        <row r="12">
          <cell r="A12" t="str">
            <v>100</v>
          </cell>
          <cell r="B12" t="str">
            <v>Міністерство внутрішніх справ України</v>
          </cell>
        </row>
        <row r="13">
          <cell r="A13" t="str">
            <v>110</v>
          </cell>
          <cell r="B13" t="str">
            <v>Міністерство енергетики та вугільної промисловості України</v>
          </cell>
        </row>
        <row r="14">
          <cell r="A14" t="str">
            <v>111</v>
          </cell>
          <cell r="B14" t="str">
            <v>Міністерство енергетики та вугільної промисловості України (загальнодержавні витрати)</v>
          </cell>
        </row>
        <row r="15">
          <cell r="A15" t="str">
            <v>120</v>
          </cell>
          <cell r="B15" t="str">
            <v>Міністерство економічного розвитку і торгівлі України</v>
          </cell>
        </row>
        <row r="16">
          <cell r="A16" t="str">
            <v>121</v>
          </cell>
          <cell r="B16" t="str">
            <v>Міністерство економічного розвитку і торгівлі України (загальнодержавні витрати)</v>
          </cell>
        </row>
        <row r="17">
          <cell r="A17" t="str">
            <v>140</v>
          </cell>
          <cell r="B17" t="str">
            <v>Міністерство закордонних справ України</v>
          </cell>
        </row>
        <row r="18">
          <cell r="A18" t="str">
            <v>160</v>
          </cell>
          <cell r="B18" t="str">
            <v>Міністерство з питань тимчасово окупованих територій та внутрішньо переміщених осіб України</v>
          </cell>
        </row>
        <row r="19">
          <cell r="A19" t="str">
            <v>170</v>
          </cell>
          <cell r="B19" t="str">
            <v>Державний комітет телебачення і радіомовлення України</v>
          </cell>
        </row>
        <row r="20">
          <cell r="A20" t="str">
            <v>180</v>
          </cell>
          <cell r="B20" t="str">
            <v>Міністерство культури України</v>
          </cell>
        </row>
        <row r="21">
          <cell r="A21" t="str">
            <v>181</v>
          </cell>
          <cell r="B21" t="str">
            <v>Міністерство культури України (загальнодержавні витрати)</v>
          </cell>
        </row>
        <row r="22">
          <cell r="A22" t="str">
            <v>190</v>
          </cell>
          <cell r="B22" t="str">
            <v>Державне агентство лісових ресурсів України</v>
          </cell>
        </row>
        <row r="23">
          <cell r="A23" t="str">
            <v>210</v>
          </cell>
          <cell r="B23" t="str">
            <v>Міністерство оборони України</v>
          </cell>
        </row>
        <row r="24">
          <cell r="A24" t="str">
            <v>220</v>
          </cell>
          <cell r="B24" t="str">
            <v>Міністерство освіти і науки України</v>
          </cell>
        </row>
        <row r="25">
          <cell r="A25" t="str">
            <v>221</v>
          </cell>
          <cell r="B25" t="str">
            <v>Міністерство освіти і науки, молоді та спорту України (загальнодержавні витрати)</v>
          </cell>
        </row>
        <row r="26">
          <cell r="A26" t="str">
            <v>230</v>
          </cell>
          <cell r="B26" t="str">
            <v>Міністерство охорони здоров'я України</v>
          </cell>
        </row>
        <row r="27">
          <cell r="A27" t="str">
            <v>231</v>
          </cell>
          <cell r="B27" t="str">
            <v>Міністерство охорони здоров'я України (загальнодержавні витрати)</v>
          </cell>
        </row>
        <row r="28">
          <cell r="A28" t="str">
            <v>240</v>
          </cell>
          <cell r="B28" t="str">
            <v>Міністерство екології та природних ресурсів України</v>
          </cell>
        </row>
        <row r="29">
          <cell r="A29" t="str">
            <v>250</v>
          </cell>
          <cell r="B29" t="str">
            <v>Міністерство соціальної політики України</v>
          </cell>
        </row>
        <row r="30">
          <cell r="A30" t="str">
            <v>251</v>
          </cell>
          <cell r="B30" t="str">
            <v>Міністерство соціальної політики України (загальнодержавні витрати)</v>
          </cell>
        </row>
        <row r="31">
          <cell r="A31" t="str">
            <v>275</v>
          </cell>
          <cell r="B31" t="str">
            <v>Міністерство регіонального розвитку, будівництва та житлово-комунального господарства України</v>
          </cell>
        </row>
        <row r="32">
          <cell r="A32" t="str">
            <v>276</v>
          </cell>
          <cell r="B32" t="str">
            <v>Міністерство регіонального розвитку, будівництва та житлово-комунального господарства України (загальнодержавні витрати)</v>
          </cell>
        </row>
        <row r="33">
          <cell r="A33" t="str">
            <v>280</v>
          </cell>
          <cell r="B33" t="str">
            <v>Міністерство аграрної політики та продовольства України</v>
          </cell>
        </row>
        <row r="34">
          <cell r="A34" t="str">
            <v>310</v>
          </cell>
          <cell r="B34" t="str">
            <v>Міністерство інфраструктури України</v>
          </cell>
        </row>
        <row r="35">
          <cell r="A35" t="str">
            <v>311</v>
          </cell>
          <cell r="B35" t="str">
            <v>Державне агентство автомобільних доріг України</v>
          </cell>
        </row>
        <row r="36">
          <cell r="A36" t="str">
            <v>312</v>
          </cell>
          <cell r="B36" t="str">
            <v>Міністерство інфраструктури України (загальнодержавні витрати)</v>
          </cell>
        </row>
        <row r="37">
          <cell r="A37" t="str">
            <v>313</v>
          </cell>
          <cell r="B37" t="str">
            <v>Державне агентство автомобільних доріг України (загальнодержавні витрати)</v>
          </cell>
        </row>
        <row r="38">
          <cell r="A38" t="str">
            <v>320</v>
          </cell>
          <cell r="B38" t="str">
            <v>Міністерство надзвичайних ситуацій України</v>
          </cell>
        </row>
        <row r="39">
          <cell r="A39" t="str">
            <v>321</v>
          </cell>
          <cell r="B39" t="str">
            <v>Міністерство надзвичайних ситуацій України (загальнодержавні витрати)</v>
          </cell>
        </row>
        <row r="40">
          <cell r="A40" t="str">
            <v>340</v>
          </cell>
          <cell r="B40" t="str">
            <v>Міністерство молоді та спорту України</v>
          </cell>
        </row>
        <row r="41">
          <cell r="A41" t="str">
            <v>341</v>
          </cell>
          <cell r="B41" t="str">
            <v>Міністерство молоді та спорту України (загальнодержавні витрати)</v>
          </cell>
        </row>
        <row r="42">
          <cell r="A42" t="str">
            <v>350</v>
          </cell>
          <cell r="B42" t="str">
            <v>Міністерство фінансів України</v>
          </cell>
        </row>
        <row r="43">
          <cell r="A43" t="str">
            <v>351</v>
          </cell>
          <cell r="B43" t="str">
            <v>Міністерство фінансів України (загальнодержавні витрати)</v>
          </cell>
        </row>
        <row r="44">
          <cell r="A44" t="str">
            <v>360</v>
          </cell>
          <cell r="B44" t="str">
            <v>Міністерство юстиції України</v>
          </cell>
        </row>
        <row r="45">
          <cell r="A45" t="str">
            <v>380</v>
          </cell>
          <cell r="B45" t="str">
            <v>Міністерство інформаційної політики України</v>
          </cell>
        </row>
        <row r="46">
          <cell r="A46" t="str">
            <v>527</v>
          </cell>
          <cell r="B46" t="str">
            <v>Державна інспекція ядерного регулювання України</v>
          </cell>
        </row>
        <row r="47">
          <cell r="A47" t="str">
            <v>534</v>
          </cell>
          <cell r="B47" t="str">
            <v>Адміністрація Державної прикордонної служби України</v>
          </cell>
        </row>
        <row r="48">
          <cell r="A48" t="str">
            <v>550</v>
          </cell>
          <cell r="B48" t="str">
            <v>Національна комісія, що здійснює державне регулювання у сфері ринків фінансових послуг</v>
          </cell>
        </row>
        <row r="49">
          <cell r="A49" t="str">
            <v>555</v>
          </cell>
          <cell r="B49" t="str">
            <v>Державна служба України з контролю за наркотиками</v>
          </cell>
        </row>
        <row r="50">
          <cell r="A50" t="str">
            <v>556</v>
          </cell>
          <cell r="B50" t="str">
            <v>Національна комісія, що здійснює державне регулювання у сфері зв'язку та інформатизації</v>
          </cell>
        </row>
        <row r="51">
          <cell r="A51" t="str">
            <v>596</v>
          </cell>
          <cell r="B51" t="str">
            <v>Головне управління розвідки Міністерства оборони України</v>
          </cell>
        </row>
        <row r="52">
          <cell r="A52" t="str">
            <v>598</v>
          </cell>
          <cell r="B52" t="str">
            <v>Вища рада юстиції</v>
          </cell>
        </row>
        <row r="53">
          <cell r="A53" t="str">
            <v>599</v>
          </cell>
          <cell r="B53" t="str">
            <v>Секретаріат Уповноваженого Верховної Ради України з прав людини</v>
          </cell>
        </row>
        <row r="54">
          <cell r="A54" t="str">
            <v>601</v>
          </cell>
          <cell r="B54" t="str">
            <v>Антимонопольний комітет України</v>
          </cell>
        </row>
        <row r="55">
          <cell r="A55" t="str">
            <v>612</v>
          </cell>
          <cell r="B55" t="str">
            <v>Національне агентство України з питань державної служби</v>
          </cell>
        </row>
        <row r="56">
          <cell r="A56" t="str">
            <v>615</v>
          </cell>
          <cell r="B56" t="str">
            <v>Національна комісія з цінних паперів та фондового ринку</v>
          </cell>
        </row>
        <row r="57">
          <cell r="A57" t="str">
            <v>632</v>
          </cell>
          <cell r="B57" t="str">
            <v>Національне антикорупційне бюро України</v>
          </cell>
        </row>
        <row r="58">
          <cell r="A58" t="str">
            <v>633</v>
          </cell>
          <cell r="B58" t="str">
            <v>Національне агентство з питань запобігання корупції</v>
          </cell>
        </row>
        <row r="59">
          <cell r="A59" t="str">
            <v>634</v>
          </cell>
          <cell r="B59" t="str">
            <v>Національна комісія, що здійснює державне регулювання у сферах енергетики та комунальних послуг</v>
          </cell>
        </row>
        <row r="60">
          <cell r="A60" t="str">
            <v>637</v>
          </cell>
          <cell r="B60" t="str">
            <v>Національна комісія, що здійснює державне регулювання у сфері енергетики</v>
          </cell>
        </row>
        <row r="61">
          <cell r="A61" t="str">
            <v>638</v>
          </cell>
          <cell r="B61" t="str">
            <v>Державне космічне агентство України</v>
          </cell>
        </row>
        <row r="62">
          <cell r="A62" t="str">
            <v>643</v>
          </cell>
          <cell r="B62" t="str">
            <v>Нацiональне агентство України з питань виявлення, розшуку та управлiння активами, одержаними вiд корупцiйних та iнших злочинiв</v>
          </cell>
        </row>
        <row r="63">
          <cell r="A63" t="str">
            <v>644</v>
          </cell>
          <cell r="B63" t="str">
            <v>Національна рада України з питань телебачення і радіомовлення</v>
          </cell>
        </row>
        <row r="64">
          <cell r="A64" t="str">
            <v>645</v>
          </cell>
          <cell r="B64" t="str">
            <v>Національна комісія, що здійснює державне регулювання у сфері комунальних послуг</v>
          </cell>
        </row>
        <row r="65">
          <cell r="A65" t="str">
            <v>650</v>
          </cell>
          <cell r="B65" t="str">
            <v>Рада національної безпеки і оборони України</v>
          </cell>
        </row>
        <row r="66">
          <cell r="A66" t="str">
            <v>651</v>
          </cell>
          <cell r="B66" t="str">
            <v>Рахункова палата</v>
          </cell>
        </row>
        <row r="67">
          <cell r="A67" t="str">
            <v>652</v>
          </cell>
          <cell r="B67" t="str">
            <v>Служба безпеки України</v>
          </cell>
        </row>
        <row r="68">
          <cell r="A68" t="str">
            <v>654</v>
          </cell>
          <cell r="B68" t="str">
            <v>Національна академія наук України</v>
          </cell>
        </row>
        <row r="69">
          <cell r="A69" t="str">
            <v>655</v>
          </cell>
          <cell r="B69" t="str">
            <v>Національна академія педагогічних наук України</v>
          </cell>
        </row>
        <row r="70">
          <cell r="A70" t="str">
            <v>656</v>
          </cell>
          <cell r="B70" t="str">
            <v>Національна академія медичних наук України</v>
          </cell>
        </row>
        <row r="71">
          <cell r="A71" t="str">
            <v>657</v>
          </cell>
          <cell r="B71" t="str">
            <v>Національна академія мистецтв України</v>
          </cell>
        </row>
        <row r="72">
          <cell r="A72" t="str">
            <v>658</v>
          </cell>
          <cell r="B72" t="str">
            <v>Національна академія правових наук України</v>
          </cell>
        </row>
        <row r="73">
          <cell r="A73" t="str">
            <v>659</v>
          </cell>
          <cell r="B73" t="str">
            <v>Національна академія аграрних наук України</v>
          </cell>
        </row>
        <row r="74">
          <cell r="A74" t="str">
            <v>660</v>
          </cell>
          <cell r="B74" t="str">
            <v>Управління державної охорони України</v>
          </cell>
        </row>
        <row r="75">
          <cell r="A75" t="str">
            <v>661</v>
          </cell>
          <cell r="B75" t="str">
            <v>Фонд державного майна України</v>
          </cell>
        </row>
        <row r="76">
          <cell r="A76" t="str">
            <v>662</v>
          </cell>
          <cell r="B76" t="str">
            <v>Служба зовнішньої розвідки України</v>
          </cell>
        </row>
        <row r="77">
          <cell r="A77" t="str">
            <v>664</v>
          </cell>
          <cell r="B77" t="str">
            <v>Адміністрація Державної служби спеціального зв'язку та захисту інформації України</v>
          </cell>
        </row>
        <row r="78">
          <cell r="A78" t="str">
            <v>665</v>
          </cell>
          <cell r="B78" t="str">
            <v>Національне агентство з питань підготовки та проведення в Україні фінальної частини чемпіонату Європи2012 року з футболу та реалізації інфраструктурних проектів</v>
          </cell>
        </row>
        <row r="79">
          <cell r="A79" t="str">
            <v>673</v>
          </cell>
          <cell r="B79" t="str">
            <v>Центральна виборча комісія</v>
          </cell>
        </row>
        <row r="80">
          <cell r="A80" t="str">
            <v>674</v>
          </cell>
          <cell r="B80" t="str">
            <v>Центральна виборча комісія (загальнодержавні витрати)</v>
          </cell>
        </row>
        <row r="81">
          <cell r="A81" t="str">
            <v>680</v>
          </cell>
          <cell r="B81" t="str">
            <v>Національна акціонерна компанія "Украгролізинг"</v>
          </cell>
        </row>
        <row r="82">
          <cell r="A82" t="str">
            <v>771</v>
          </cell>
          <cell r="B82" t="str">
            <v>Рада міністрів Автономної Республіки Крим</v>
          </cell>
        </row>
        <row r="83">
          <cell r="A83" t="str">
            <v>772</v>
          </cell>
          <cell r="B83" t="str">
            <v>Вінницька обласна державна адміністрація</v>
          </cell>
        </row>
        <row r="84">
          <cell r="A84" t="str">
            <v>773</v>
          </cell>
          <cell r="B84" t="str">
            <v>Волинська обласна державна адміністрація</v>
          </cell>
        </row>
        <row r="85">
          <cell r="A85" t="str">
            <v>774</v>
          </cell>
          <cell r="B85" t="str">
            <v>Дніпропетровська обласна державна адміністрація</v>
          </cell>
        </row>
        <row r="86">
          <cell r="A86" t="str">
            <v>775</v>
          </cell>
          <cell r="B86" t="str">
            <v>Донецька обласна державна адміністрація</v>
          </cell>
        </row>
        <row r="87">
          <cell r="A87" t="str">
            <v>776</v>
          </cell>
          <cell r="B87" t="str">
            <v>Житомирська обласна державна адміністрація</v>
          </cell>
        </row>
        <row r="88">
          <cell r="A88" t="str">
            <v>777</v>
          </cell>
          <cell r="B88" t="str">
            <v>Закарпатська обласна державна адміністрація</v>
          </cell>
        </row>
        <row r="89">
          <cell r="A89" t="str">
            <v>778</v>
          </cell>
          <cell r="B89" t="str">
            <v>Запорізька обласна державна адміністрація</v>
          </cell>
        </row>
        <row r="90">
          <cell r="A90" t="str">
            <v>779</v>
          </cell>
          <cell r="B90" t="str">
            <v>Івано-Франківська обласна державна адміністрація</v>
          </cell>
        </row>
        <row r="91">
          <cell r="A91" t="str">
            <v>780</v>
          </cell>
          <cell r="B91" t="str">
            <v>Київська обласна державна адміністрація</v>
          </cell>
        </row>
        <row r="92">
          <cell r="A92" t="str">
            <v>781</v>
          </cell>
          <cell r="B92" t="str">
            <v>Кіровоградська обласна державна адміністрація</v>
          </cell>
        </row>
        <row r="93">
          <cell r="A93" t="str">
            <v>782</v>
          </cell>
          <cell r="B93" t="str">
            <v>Луганська обласна державна адміністрація</v>
          </cell>
        </row>
        <row r="94">
          <cell r="A94" t="str">
            <v>783</v>
          </cell>
          <cell r="B94" t="str">
            <v>Львівська обласна державна адміністрація</v>
          </cell>
        </row>
        <row r="95">
          <cell r="A95" t="str">
            <v>784</v>
          </cell>
          <cell r="B95" t="str">
            <v>Миколаївська обласна державна адміністрація</v>
          </cell>
        </row>
        <row r="96">
          <cell r="A96" t="str">
            <v>785</v>
          </cell>
          <cell r="B96" t="str">
            <v>Одеська обласна державна адміністрація</v>
          </cell>
        </row>
        <row r="97">
          <cell r="A97" t="str">
            <v>786</v>
          </cell>
          <cell r="B97" t="str">
            <v>Полтавська обласна державна адміністрація</v>
          </cell>
        </row>
        <row r="98">
          <cell r="A98" t="str">
            <v>787</v>
          </cell>
          <cell r="B98" t="str">
            <v>Рівненська обласна державна адміністрація</v>
          </cell>
        </row>
        <row r="99">
          <cell r="A99" t="str">
            <v>788</v>
          </cell>
          <cell r="B99" t="str">
            <v>Сумська обласна державна адміністрація</v>
          </cell>
        </row>
        <row r="100">
          <cell r="A100" t="str">
            <v>789</v>
          </cell>
          <cell r="B100" t="str">
            <v>Тернопільська обласна державна адміністрація</v>
          </cell>
        </row>
        <row r="101">
          <cell r="A101" t="str">
            <v>790</v>
          </cell>
          <cell r="B101" t="str">
            <v>Харківська обласна державна адміністрація</v>
          </cell>
        </row>
        <row r="102">
          <cell r="A102" t="str">
            <v>791</v>
          </cell>
          <cell r="B102" t="str">
            <v>Херсонська обласна державна адміністрація</v>
          </cell>
        </row>
        <row r="103">
          <cell r="A103" t="str">
            <v>792</v>
          </cell>
          <cell r="B103" t="str">
            <v>Хмельницька обласна державна адміністрація</v>
          </cell>
        </row>
        <row r="104">
          <cell r="A104" t="str">
            <v>793</v>
          </cell>
          <cell r="B104" t="str">
            <v>Черкаська обласна державна адміністрація</v>
          </cell>
        </row>
        <row r="105">
          <cell r="A105" t="str">
            <v>794</v>
          </cell>
          <cell r="B105" t="str">
            <v>Чернівецька обласна державна адміністрація</v>
          </cell>
        </row>
        <row r="106">
          <cell r="A106" t="str">
            <v>795</v>
          </cell>
          <cell r="B106" t="str">
            <v>Чернігівська обласна державна адміністрація</v>
          </cell>
        </row>
        <row r="107">
          <cell r="A107" t="str">
            <v>796</v>
          </cell>
          <cell r="B107" t="str">
            <v>Київська міська державна админістрація</v>
          </cell>
        </row>
        <row r="108">
          <cell r="A108" t="str">
            <v>797</v>
          </cell>
          <cell r="B108" t="str">
            <v>Севастопольська міська державна адміністрація</v>
          </cell>
        </row>
        <row r="109">
          <cell r="A109" t="str">
            <v>868</v>
          </cell>
          <cell r="B109" t="str">
            <v>Державна регуляторна служба України</v>
          </cell>
        </row>
        <row r="110">
          <cell r="A110" t="str">
            <v>-</v>
          </cell>
          <cell r="B110" t="str">
            <v>-</v>
          </cell>
        </row>
      </sheetData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06"/>
  <sheetViews>
    <sheetView topLeftCell="E94" workbookViewId="0">
      <selection activeCell="E23" sqref="E23"/>
    </sheetView>
  </sheetViews>
  <sheetFormatPr defaultRowHeight="15"/>
  <cols>
    <col min="1" max="1" width="44.85546875" style="23" customWidth="1"/>
    <col min="2" max="3" width="9.140625" style="23"/>
    <col min="4" max="4" width="10" style="23" bestFit="1" customWidth="1"/>
    <col min="5" max="5" width="10" style="23" customWidth="1"/>
    <col min="6" max="8" width="9.140625" style="23"/>
    <col min="9" max="9" width="10.42578125" style="23" customWidth="1"/>
    <col min="10" max="10" width="10.140625" style="23" customWidth="1"/>
    <col min="11" max="11" width="10.85546875" style="23" customWidth="1"/>
    <col min="12" max="14" width="9.140625" style="23"/>
    <col min="15" max="15" width="10.85546875" style="23" customWidth="1"/>
    <col min="16" max="16384" width="9.140625" style="23"/>
  </cols>
  <sheetData>
    <row r="1" spans="1:19" s="10" customFormat="1">
      <c r="J1" s="125" t="s">
        <v>0</v>
      </c>
      <c r="K1" s="125"/>
      <c r="L1" s="125"/>
      <c r="M1" s="125"/>
      <c r="N1" s="125"/>
      <c r="O1" s="125"/>
      <c r="P1" s="125"/>
      <c r="Q1" s="125"/>
      <c r="R1" s="125"/>
    </row>
    <row r="2" spans="1:19" s="10" customFormat="1">
      <c r="J2" s="125"/>
      <c r="K2" s="125"/>
      <c r="L2" s="125"/>
      <c r="M2" s="125"/>
      <c r="N2" s="125"/>
      <c r="O2" s="125"/>
      <c r="P2" s="125"/>
      <c r="Q2" s="125"/>
      <c r="R2" s="125"/>
    </row>
    <row r="3" spans="1:19" s="10" customFormat="1">
      <c r="A3" s="126" t="s">
        <v>1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</row>
    <row r="4" spans="1:19" s="10" customFormat="1">
      <c r="A4" s="127" t="str">
        <f>IF([1]ЗАПОЛНИТЬ!$F$7=1,CONCATENATE([1]шапки!A3),CONCATENATE([1]шапки!A3,[1]шапки!C3))</f>
        <v xml:space="preserve">про надходження і використання коштів, отриманих як плата за послуги (форма№ 4-1д, </v>
      </c>
      <c r="B4" s="127"/>
      <c r="C4" s="127"/>
      <c r="D4" s="127"/>
      <c r="E4" s="127"/>
      <c r="F4" s="127"/>
      <c r="G4" s="127"/>
      <c r="H4" s="127"/>
      <c r="I4" s="127"/>
      <c r="J4" s="127"/>
      <c r="K4" s="11" t="str">
        <f>IF([1]ЗАПОЛНИТЬ!$F$7=1,[1]шапки!C3,[1]шапки!D3)</f>
        <v>№ 4-1м),</v>
      </c>
      <c r="L4" s="12" t="str">
        <f>IF([1]ЗАПОЛНИТЬ!$F$7=1,[1]шапки!D3,"")</f>
        <v/>
      </c>
      <c r="M4" s="13"/>
      <c r="O4" s="13"/>
      <c r="P4" s="13"/>
      <c r="Q4" s="13"/>
      <c r="R4" s="13"/>
      <c r="S4" s="13"/>
    </row>
    <row r="5" spans="1:19" s="10" customFormat="1">
      <c r="A5" s="14"/>
      <c r="B5" s="14"/>
      <c r="C5" s="14"/>
      <c r="D5" s="14"/>
      <c r="E5" s="13"/>
      <c r="F5" s="13"/>
      <c r="G5" s="14"/>
      <c r="H5" s="14"/>
      <c r="J5" s="13"/>
      <c r="K5" s="13"/>
      <c r="L5" s="13"/>
      <c r="M5" s="13"/>
      <c r="N5" s="13"/>
      <c r="O5" s="13"/>
      <c r="P5" s="13"/>
      <c r="Q5" s="13"/>
      <c r="R5" s="13"/>
    </row>
    <row r="6" spans="1:19" s="10" customFormat="1">
      <c r="A6" s="126" t="str">
        <f>CONCATENATE("за ",[1]ЗАПОЛНИТЬ!$B$17," ",[1]ЗАПОЛНИТЬ!$C$17)</f>
        <v xml:space="preserve">за 2016 р. 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</row>
    <row r="7" spans="1:19" s="15" customFormat="1" ht="11.25"/>
    <row r="8" spans="1:19" s="15" customFormat="1" ht="11.25">
      <c r="Q8" s="128" t="s">
        <v>2</v>
      </c>
      <c r="R8" s="128"/>
    </row>
    <row r="9" spans="1:19" s="15" customFormat="1" ht="12">
      <c r="A9" s="16" t="s">
        <v>3</v>
      </c>
      <c r="B9" s="123" t="str">
        <f>[1]ЗАПОЛНИТЬ!B3</f>
        <v>Відділ освіти виконавчих органів Дрогобицької міської ради</v>
      </c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7" t="str">
        <f>[1]ЗАПОЛНИТЬ!A13</f>
        <v>за ЄДРПОУ</v>
      </c>
      <c r="Q9" s="124" t="str">
        <f>[1]ЗАПОЛНИТЬ!B13</f>
        <v>02144660</v>
      </c>
      <c r="R9" s="124"/>
    </row>
    <row r="10" spans="1:19" s="15" customFormat="1" ht="12">
      <c r="A10" s="18" t="s">
        <v>5</v>
      </c>
      <c r="B10" s="129" t="str">
        <f>[1]ЗАПОЛНИТЬ!B5</f>
        <v>м.Дрогобич Львівська область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7" t="str">
        <f>[1]ЗАПОЛНИТЬ!A14</f>
        <v>за КОАТУУ</v>
      </c>
      <c r="Q10" s="130">
        <f>[1]ЗАПОЛНИТЬ!B14</f>
        <v>4610600000</v>
      </c>
      <c r="R10" s="130"/>
    </row>
    <row r="11" spans="1:19" s="15" customFormat="1" ht="19.5" customHeight="1">
      <c r="A11" s="18" t="str">
        <f>[1]Ф.2.ЗВЕД!A11</f>
        <v>Організаційно-правова форма господарювання</v>
      </c>
      <c r="B11" s="129" t="str">
        <f>[1]ЗАПОЛНИТЬ!D15</f>
        <v>Орган місцевого самоврядування</v>
      </c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7" t="str">
        <f>[1]ЗАПОЛНИТЬ!A15</f>
        <v>за КОПФГ</v>
      </c>
      <c r="Q11" s="130">
        <f>[1]ЗАПОЛНИТЬ!B15</f>
        <v>420</v>
      </c>
      <c r="R11" s="130"/>
    </row>
    <row r="12" spans="1:19" s="15" customFormat="1" ht="11.25">
      <c r="A12" s="131" t="s">
        <v>116</v>
      </c>
      <c r="B12" s="131"/>
      <c r="C12" s="131"/>
      <c r="D12" s="131"/>
      <c r="E12" s="132" t="str">
        <f>[1]ЗАПОЛНИТЬ!H9</f>
        <v>-</v>
      </c>
      <c r="F12" s="132"/>
      <c r="G12" s="133" t="str">
        <f>IF(E12&gt;0,VLOOKUP(E12,'[1]ДовидникКВК(ГОС)'!A$1:B$65536,2,FALSE),"")</f>
        <v>-</v>
      </c>
      <c r="H12" s="133"/>
      <c r="I12" s="133"/>
      <c r="J12" s="133"/>
      <c r="K12" s="133"/>
      <c r="L12" s="133"/>
      <c r="M12" s="133"/>
      <c r="N12" s="133"/>
      <c r="O12" s="133"/>
      <c r="P12" s="19"/>
      <c r="Q12" s="19"/>
      <c r="R12" s="20"/>
    </row>
    <row r="13" spans="1:19" s="15" customFormat="1" ht="15.75">
      <c r="A13" s="131" t="s">
        <v>9</v>
      </c>
      <c r="B13" s="131"/>
      <c r="C13" s="131"/>
      <c r="D13" s="131"/>
      <c r="E13" s="134"/>
      <c r="F13" s="134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</row>
    <row r="14" spans="1:19" s="15" customFormat="1" ht="15.75" customHeight="1">
      <c r="A14" s="131" t="s">
        <v>10</v>
      </c>
      <c r="B14" s="131"/>
      <c r="C14" s="131"/>
      <c r="D14" s="131"/>
      <c r="E14" s="136" t="str">
        <f>[1]ЗАПОЛНИТЬ!H10</f>
        <v>010</v>
      </c>
      <c r="F14" s="136"/>
      <c r="G14" s="137" t="str">
        <f>[1]ЗАПОЛНИТЬ!I10</f>
        <v>орган з питань освіти науки, молоді та спорту</v>
      </c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</row>
    <row r="15" spans="1:19" s="15" customFormat="1" ht="22.5" customHeight="1">
      <c r="A15" s="131" t="s">
        <v>12</v>
      </c>
      <c r="B15" s="131"/>
      <c r="C15" s="131"/>
      <c r="D15" s="131"/>
      <c r="E15" s="134"/>
      <c r="F15" s="134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</row>
    <row r="16" spans="1:19" s="15" customFormat="1" ht="14.25" customHeight="1">
      <c r="A16" s="21" t="s">
        <v>117</v>
      </c>
    </row>
    <row r="17" spans="1:18" s="15" customFormat="1" ht="15.75" customHeight="1" thickBot="1">
      <c r="A17" s="22" t="s">
        <v>13</v>
      </c>
    </row>
    <row r="18" spans="1:18" ht="16.5" thickTop="1" thickBot="1">
      <c r="A18" s="139" t="s">
        <v>14</v>
      </c>
      <c r="B18" s="139" t="s">
        <v>15</v>
      </c>
      <c r="C18" s="139" t="s">
        <v>16</v>
      </c>
      <c r="D18" s="139" t="s">
        <v>17</v>
      </c>
      <c r="E18" s="139" t="s">
        <v>18</v>
      </c>
      <c r="F18" s="139"/>
      <c r="G18" s="139" t="s">
        <v>19</v>
      </c>
      <c r="H18" s="139" t="s">
        <v>20</v>
      </c>
      <c r="I18" s="139" t="s">
        <v>21</v>
      </c>
      <c r="J18" s="139" t="s">
        <v>22</v>
      </c>
      <c r="K18" s="139" t="s">
        <v>23</v>
      </c>
      <c r="L18" s="139"/>
      <c r="M18" s="139"/>
      <c r="N18" s="139"/>
      <c r="O18" s="139" t="s">
        <v>24</v>
      </c>
      <c r="P18" s="139"/>
      <c r="Q18" s="139" t="s">
        <v>25</v>
      </c>
      <c r="R18" s="139"/>
    </row>
    <row r="19" spans="1:18" ht="16.5" thickTop="1" thickBot="1">
      <c r="A19" s="139"/>
      <c r="B19" s="139"/>
      <c r="C19" s="139"/>
      <c r="D19" s="139"/>
      <c r="E19" s="139" t="s">
        <v>26</v>
      </c>
      <c r="F19" s="140" t="s">
        <v>27</v>
      </c>
      <c r="G19" s="139"/>
      <c r="H19" s="139"/>
      <c r="I19" s="139"/>
      <c r="J19" s="139"/>
      <c r="K19" s="139" t="s">
        <v>26</v>
      </c>
      <c r="L19" s="139" t="s">
        <v>28</v>
      </c>
      <c r="M19" s="139"/>
      <c r="N19" s="139"/>
      <c r="O19" s="139" t="s">
        <v>26</v>
      </c>
      <c r="P19" s="141" t="s">
        <v>29</v>
      </c>
      <c r="Q19" s="139"/>
      <c r="R19" s="139"/>
    </row>
    <row r="20" spans="1:18" ht="16.5" thickTop="1" thickBot="1">
      <c r="A20" s="139"/>
      <c r="B20" s="139"/>
      <c r="C20" s="139"/>
      <c r="D20" s="139"/>
      <c r="E20" s="139"/>
      <c r="F20" s="140"/>
      <c r="G20" s="139"/>
      <c r="H20" s="139"/>
      <c r="I20" s="139"/>
      <c r="J20" s="139"/>
      <c r="K20" s="139"/>
      <c r="L20" s="140" t="s">
        <v>30</v>
      </c>
      <c r="M20" s="141" t="s">
        <v>31</v>
      </c>
      <c r="N20" s="141"/>
      <c r="O20" s="139"/>
      <c r="P20" s="141"/>
      <c r="Q20" s="141" t="s">
        <v>26</v>
      </c>
      <c r="R20" s="140" t="s">
        <v>32</v>
      </c>
    </row>
    <row r="21" spans="1:18" ht="19.5" customHeight="1" thickTop="1" thickBot="1">
      <c r="A21" s="139"/>
      <c r="B21" s="139"/>
      <c r="C21" s="139"/>
      <c r="D21" s="139"/>
      <c r="E21" s="139"/>
      <c r="F21" s="140"/>
      <c r="G21" s="139"/>
      <c r="H21" s="139"/>
      <c r="I21" s="139"/>
      <c r="J21" s="139"/>
      <c r="K21" s="139"/>
      <c r="L21" s="140"/>
      <c r="M21" s="4" t="s">
        <v>26</v>
      </c>
      <c r="N21" s="24" t="s">
        <v>33</v>
      </c>
      <c r="O21" s="139"/>
      <c r="P21" s="141"/>
      <c r="Q21" s="141"/>
      <c r="R21" s="140"/>
    </row>
    <row r="22" spans="1:18" s="26" customFormat="1" ht="12.75" thickTop="1" thickBot="1">
      <c r="A22" s="25">
        <v>1</v>
      </c>
      <c r="B22" s="25">
        <v>2</v>
      </c>
      <c r="C22" s="25">
        <v>3</v>
      </c>
      <c r="D22" s="25">
        <v>4</v>
      </c>
      <c r="E22" s="25">
        <v>5</v>
      </c>
      <c r="F22" s="25">
        <v>6</v>
      </c>
      <c r="G22" s="25">
        <v>7</v>
      </c>
      <c r="H22" s="25">
        <v>8</v>
      </c>
      <c r="I22" s="25">
        <v>9</v>
      </c>
      <c r="J22" s="25">
        <v>10</v>
      </c>
      <c r="K22" s="25">
        <v>11</v>
      </c>
      <c r="L22" s="25">
        <v>12</v>
      </c>
      <c r="M22" s="25">
        <v>13</v>
      </c>
      <c r="N22" s="25">
        <v>14</v>
      </c>
      <c r="O22" s="25">
        <v>15</v>
      </c>
      <c r="P22" s="25">
        <v>16</v>
      </c>
      <c r="Q22" s="25">
        <v>17</v>
      </c>
      <c r="R22" s="25">
        <v>18</v>
      </c>
    </row>
    <row r="23" spans="1:18" s="26" customFormat="1" ht="22.5" customHeight="1" thickTop="1" thickBot="1">
      <c r="A23" s="25" t="s">
        <v>118</v>
      </c>
      <c r="B23" s="1" t="s">
        <v>34</v>
      </c>
      <c r="C23" s="27" t="s">
        <v>11</v>
      </c>
      <c r="D23" s="28">
        <f>SUM([1]Ф.4.1.КФК1:Ф.4.1.КФК30!D23)</f>
        <v>4044044.6999999997</v>
      </c>
      <c r="E23" s="28">
        <f>SUM([1]Ф.4.1.КФК1:Ф.4.1.КФК30!E23)</f>
        <v>313356.46000000002</v>
      </c>
      <c r="F23" s="28"/>
      <c r="G23" s="28">
        <f>SUM([1]Ф.4.1.КФК1:Ф.4.1.КФК30!G23)</f>
        <v>0</v>
      </c>
      <c r="H23" s="28">
        <f>SUM([1]Ф.4.1.КФК1:Ф.4.1.КФК30!H23)</f>
        <v>0</v>
      </c>
      <c r="I23" s="28">
        <f>SUM([1]Ф.4.1.КФК1:Ф.4.1.КФК30!I23)</f>
        <v>3987474.92</v>
      </c>
      <c r="J23" s="28">
        <f>SUM([1]Ф.4.1.КФК1:Ф.4.1.КФК30!J23)</f>
        <v>4052001.59</v>
      </c>
      <c r="K23" s="29" t="s">
        <v>34</v>
      </c>
      <c r="L23" s="29" t="s">
        <v>34</v>
      </c>
      <c r="M23" s="29" t="s">
        <v>34</v>
      </c>
      <c r="N23" s="29" t="s">
        <v>34</v>
      </c>
      <c r="O23" s="29" t="s">
        <v>34</v>
      </c>
      <c r="P23" s="29" t="s">
        <v>34</v>
      </c>
      <c r="Q23" s="28">
        <f>SUM([1]Ф.4.1.КФК1:Ф.4.1.КФК30!Q23)</f>
        <v>457723.61999999988</v>
      </c>
      <c r="R23" s="28">
        <f>SUM([1]Ф.4.1.КФК1:Ф.4.1.КФК30!R23)</f>
        <v>0</v>
      </c>
    </row>
    <row r="24" spans="1:18" s="26" customFormat="1" ht="26.25" customHeight="1" thickTop="1" thickBot="1">
      <c r="A24" s="30" t="s">
        <v>35</v>
      </c>
      <c r="B24" s="1" t="s">
        <v>34</v>
      </c>
      <c r="C24" s="27" t="s">
        <v>36</v>
      </c>
      <c r="D24" s="28">
        <f>SUM([1]Ф.4.1.КФК1:Ф.4.1.КФК30!D24)</f>
        <v>3581000</v>
      </c>
      <c r="E24" s="29" t="s">
        <v>34</v>
      </c>
      <c r="F24" s="29" t="s">
        <v>34</v>
      </c>
      <c r="G24" s="29" t="s">
        <v>34</v>
      </c>
      <c r="H24" s="29" t="s">
        <v>34</v>
      </c>
      <c r="I24" s="28">
        <f>SUM([1]Ф.4.1.КФК1:Ф.4.1.КФК30!I24)</f>
        <v>3784719.56</v>
      </c>
      <c r="J24" s="28">
        <f>SUM([1]Ф.4.1.КФК1:Ф.4.1.КФК30!J24)</f>
        <v>3835781.36</v>
      </c>
      <c r="K24" s="29" t="s">
        <v>34</v>
      </c>
      <c r="L24" s="29" t="s">
        <v>34</v>
      </c>
      <c r="M24" s="29" t="s">
        <v>34</v>
      </c>
      <c r="N24" s="29" t="s">
        <v>34</v>
      </c>
      <c r="O24" s="29" t="s">
        <v>34</v>
      </c>
      <c r="P24" s="29" t="s">
        <v>34</v>
      </c>
      <c r="Q24" s="29" t="s">
        <v>34</v>
      </c>
      <c r="R24" s="29" t="s">
        <v>34</v>
      </c>
    </row>
    <row r="25" spans="1:18" s="26" customFormat="1" ht="17.25" customHeight="1" thickTop="1" thickBot="1">
      <c r="A25" s="31" t="s">
        <v>37</v>
      </c>
      <c r="B25" s="1" t="s">
        <v>34</v>
      </c>
      <c r="C25" s="27" t="s">
        <v>38</v>
      </c>
      <c r="D25" s="28">
        <f>SUM([1]Ф.4.1.КФК1:Ф.4.1.КФК30!D25)</f>
        <v>0</v>
      </c>
      <c r="E25" s="29" t="s">
        <v>34</v>
      </c>
      <c r="F25" s="29" t="s">
        <v>34</v>
      </c>
      <c r="G25" s="29" t="s">
        <v>34</v>
      </c>
      <c r="H25" s="29" t="s">
        <v>34</v>
      </c>
      <c r="I25" s="28">
        <f>SUM([1]Ф.4.1.КФК1:Ф.4.1.КФК30!I25)</f>
        <v>0</v>
      </c>
      <c r="J25" s="28">
        <f>SUM([1]Ф.4.1.КФК1:Ф.4.1.КФК30!J25)</f>
        <v>0</v>
      </c>
      <c r="K25" s="29" t="s">
        <v>34</v>
      </c>
      <c r="L25" s="29" t="s">
        <v>34</v>
      </c>
      <c r="M25" s="29" t="s">
        <v>34</v>
      </c>
      <c r="N25" s="29" t="s">
        <v>34</v>
      </c>
      <c r="O25" s="29" t="s">
        <v>34</v>
      </c>
      <c r="P25" s="29" t="s">
        <v>34</v>
      </c>
      <c r="Q25" s="29" t="s">
        <v>34</v>
      </c>
      <c r="R25" s="29" t="s">
        <v>34</v>
      </c>
    </row>
    <row r="26" spans="1:18" s="26" customFormat="1" ht="19.5" customHeight="1" thickTop="1" thickBot="1">
      <c r="A26" s="30" t="s">
        <v>39</v>
      </c>
      <c r="B26" s="1" t="s">
        <v>34</v>
      </c>
      <c r="C26" s="27" t="s">
        <v>40</v>
      </c>
      <c r="D26" s="28">
        <f>SUM([1]Ф.4.1.КФК1:Ф.4.1.КФК30!D26)</f>
        <v>196010.53</v>
      </c>
      <c r="E26" s="29" t="s">
        <v>34</v>
      </c>
      <c r="F26" s="29" t="s">
        <v>34</v>
      </c>
      <c r="G26" s="29" t="s">
        <v>34</v>
      </c>
      <c r="H26" s="29" t="s">
        <v>34</v>
      </c>
      <c r="I26" s="28">
        <f>SUM([1]Ф.4.1.КФК1:Ф.4.1.КФК30!I26)</f>
        <v>202755.36000000002</v>
      </c>
      <c r="J26" s="28">
        <f>SUM([1]Ф.4.1.КФК1:Ф.4.1.КФК30!J26)</f>
        <v>213582.22999999998</v>
      </c>
      <c r="K26" s="29" t="s">
        <v>34</v>
      </c>
      <c r="L26" s="29" t="s">
        <v>34</v>
      </c>
      <c r="M26" s="29" t="s">
        <v>34</v>
      </c>
      <c r="N26" s="29" t="s">
        <v>34</v>
      </c>
      <c r="O26" s="29" t="s">
        <v>34</v>
      </c>
      <c r="P26" s="29" t="s">
        <v>34</v>
      </c>
      <c r="Q26" s="29" t="s">
        <v>34</v>
      </c>
      <c r="R26" s="29" t="s">
        <v>34</v>
      </c>
    </row>
    <row r="27" spans="1:18" s="26" customFormat="1" ht="21" customHeight="1" thickTop="1" thickBot="1">
      <c r="A27" s="32" t="s">
        <v>41</v>
      </c>
      <c r="B27" s="1" t="s">
        <v>34</v>
      </c>
      <c r="C27" s="27" t="s">
        <v>42</v>
      </c>
      <c r="D27" s="28">
        <f>SUM([1]Ф.4.1.КФК1:Ф.4.1.КФК30!D27)</f>
        <v>0</v>
      </c>
      <c r="E27" s="29" t="s">
        <v>34</v>
      </c>
      <c r="F27" s="29" t="s">
        <v>34</v>
      </c>
      <c r="G27" s="29" t="s">
        <v>34</v>
      </c>
      <c r="H27" s="29" t="s">
        <v>34</v>
      </c>
      <c r="I27" s="28">
        <f>SUM([1]Ф.4.1.КФК1:Ф.4.1.КФК30!I27)</f>
        <v>0</v>
      </c>
      <c r="J27" s="28">
        <f>SUM([1]Ф.4.1.КФК1:Ф.4.1.КФК30!J27)</f>
        <v>2638</v>
      </c>
      <c r="K27" s="29" t="s">
        <v>34</v>
      </c>
      <c r="L27" s="29" t="s">
        <v>34</v>
      </c>
      <c r="M27" s="29" t="s">
        <v>34</v>
      </c>
      <c r="N27" s="29" t="s">
        <v>34</v>
      </c>
      <c r="O27" s="29" t="s">
        <v>34</v>
      </c>
      <c r="P27" s="29" t="s">
        <v>34</v>
      </c>
      <c r="Q27" s="29" t="s">
        <v>34</v>
      </c>
      <c r="R27" s="29" t="s">
        <v>34</v>
      </c>
    </row>
    <row r="28" spans="1:18" s="26" customFormat="1" ht="12.75" thickTop="1" thickBot="1">
      <c r="A28" s="30" t="s">
        <v>43</v>
      </c>
      <c r="B28" s="1" t="s">
        <v>34</v>
      </c>
      <c r="C28" s="27" t="s">
        <v>44</v>
      </c>
      <c r="D28" s="28">
        <f>SUM([1]Ф.4.1.КФК1:Ф.4.1.КФК30!D28)</f>
        <v>267034.17000000004</v>
      </c>
      <c r="E28" s="29" t="s">
        <v>34</v>
      </c>
      <c r="F28" s="29" t="s">
        <v>34</v>
      </c>
      <c r="G28" s="29" t="s">
        <v>34</v>
      </c>
      <c r="H28" s="29" t="s">
        <v>34</v>
      </c>
      <c r="I28" s="29" t="s">
        <v>34</v>
      </c>
      <c r="J28" s="29" t="s">
        <v>34</v>
      </c>
      <c r="K28" s="29" t="s">
        <v>34</v>
      </c>
      <c r="L28" s="29" t="s">
        <v>34</v>
      </c>
      <c r="M28" s="29" t="s">
        <v>34</v>
      </c>
      <c r="N28" s="29" t="s">
        <v>34</v>
      </c>
      <c r="O28" s="29" t="s">
        <v>34</v>
      </c>
      <c r="P28" s="29" t="s">
        <v>34</v>
      </c>
      <c r="Q28" s="29" t="s">
        <v>34</v>
      </c>
      <c r="R28" s="29" t="s">
        <v>34</v>
      </c>
    </row>
    <row r="29" spans="1:18" s="26" customFormat="1" ht="12.75" thickTop="1" thickBot="1">
      <c r="A29" s="25" t="s">
        <v>119</v>
      </c>
      <c r="B29" s="25" t="s">
        <v>34</v>
      </c>
      <c r="C29" s="27" t="s">
        <v>45</v>
      </c>
      <c r="D29" s="28">
        <f>SUM([1]Ф.4.1.КФК1:Ф.4.1.КФК30!D29)</f>
        <v>4044044.6999999997</v>
      </c>
      <c r="E29" s="29" t="s">
        <v>34</v>
      </c>
      <c r="F29" s="29" t="s">
        <v>34</v>
      </c>
      <c r="G29" s="29" t="s">
        <v>34</v>
      </c>
      <c r="H29" s="29" t="s">
        <v>34</v>
      </c>
      <c r="I29" s="29" t="s">
        <v>34</v>
      </c>
      <c r="J29" s="29" t="s">
        <v>34</v>
      </c>
      <c r="K29" s="28">
        <f>SUM([1]Ф.4.1.КФК1:Ф.4.1.КФК30!K29)</f>
        <v>3907634.43</v>
      </c>
      <c r="L29" s="28">
        <f>SUM([1]Ф.4.1.КФК1:Ф.4.1.КФК30!L29)</f>
        <v>0</v>
      </c>
      <c r="M29" s="28">
        <f>SUM([1]Ф.4.1.КФК1:Ф.4.1.КФК30!M29)</f>
        <v>0</v>
      </c>
      <c r="N29" s="28">
        <f>SUM([1]Ф.4.1.КФК1:Ф.4.1.КФК30!N29)</f>
        <v>0</v>
      </c>
      <c r="O29" s="28">
        <f>SUM([1]Ф.4.1.КФК1:Ф.4.1.КФК30!O29)</f>
        <v>3923516.28</v>
      </c>
      <c r="P29" s="28">
        <f>SUM([1]Ф.4.1.КФК1:Ф.4.1.КФК30!P29)</f>
        <v>0</v>
      </c>
      <c r="Q29" s="29" t="s">
        <v>34</v>
      </c>
      <c r="R29" s="29" t="s">
        <v>34</v>
      </c>
    </row>
    <row r="30" spans="1:18" s="26" customFormat="1" ht="12.75" thickTop="1" thickBot="1">
      <c r="A30" s="33" t="s">
        <v>46</v>
      </c>
      <c r="B30" s="1"/>
      <c r="C30" s="27"/>
      <c r="D30" s="28"/>
      <c r="E30" s="29"/>
      <c r="F30" s="29"/>
      <c r="G30" s="29"/>
      <c r="H30" s="29"/>
      <c r="I30" s="29"/>
      <c r="J30" s="29"/>
      <c r="K30" s="28"/>
      <c r="L30" s="28"/>
      <c r="M30" s="28"/>
      <c r="N30" s="28"/>
      <c r="O30" s="28"/>
      <c r="P30" s="28"/>
      <c r="Q30" s="29"/>
      <c r="R30" s="29"/>
    </row>
    <row r="31" spans="1:18" s="26" customFormat="1" ht="12.75" thickTop="1" thickBot="1">
      <c r="A31" s="1" t="s">
        <v>47</v>
      </c>
      <c r="B31" s="1">
        <v>2000</v>
      </c>
      <c r="C31" s="27" t="s">
        <v>48</v>
      </c>
      <c r="D31" s="28">
        <f>SUM([1]Ф.4.1.КФК1:Ф.4.1.КФК30!D31)</f>
        <v>4023751.6999999997</v>
      </c>
      <c r="E31" s="29" t="s">
        <v>34</v>
      </c>
      <c r="F31" s="29" t="s">
        <v>34</v>
      </c>
      <c r="G31" s="29" t="s">
        <v>34</v>
      </c>
      <c r="H31" s="29" t="s">
        <v>34</v>
      </c>
      <c r="I31" s="29" t="s">
        <v>34</v>
      </c>
      <c r="J31" s="29" t="s">
        <v>34</v>
      </c>
      <c r="K31" s="28">
        <f>SUM([1]Ф.4.1.КФК1:Ф.4.1.КФК30!K31)</f>
        <v>3887341.43</v>
      </c>
      <c r="L31" s="28">
        <f>SUM([1]Ф.4.1.КФК1:Ф.4.1.КФК30!L31)</f>
        <v>0</v>
      </c>
      <c r="M31" s="28">
        <f>SUM([1]Ф.4.1.КФК1:Ф.4.1.КФК30!M31)</f>
        <v>0</v>
      </c>
      <c r="N31" s="28">
        <f>SUM([1]Ф.4.1.КФК1:Ф.4.1.КФК30!N31)</f>
        <v>0</v>
      </c>
      <c r="O31" s="28">
        <f>SUM([1]Ф.4.1.КФК1:Ф.4.1.КФК30!O31)</f>
        <v>3903223.28</v>
      </c>
      <c r="P31" s="28">
        <f>SUM([1]Ф.4.1.КФК1:Ф.4.1.КФК30!P31)</f>
        <v>0</v>
      </c>
      <c r="Q31" s="29" t="s">
        <v>34</v>
      </c>
      <c r="R31" s="29" t="s">
        <v>34</v>
      </c>
    </row>
    <row r="32" spans="1:18" s="26" customFormat="1" ht="22.5" customHeight="1" thickTop="1" thickBot="1">
      <c r="A32" s="34" t="s">
        <v>49</v>
      </c>
      <c r="B32" s="1">
        <v>2100</v>
      </c>
      <c r="C32" s="27" t="s">
        <v>50</v>
      </c>
      <c r="D32" s="28">
        <f>SUM([1]Ф.4.1.КФК1:Ф.4.1.КФК30!D32)</f>
        <v>0</v>
      </c>
      <c r="E32" s="29" t="s">
        <v>34</v>
      </c>
      <c r="F32" s="29" t="s">
        <v>34</v>
      </c>
      <c r="G32" s="29" t="s">
        <v>34</v>
      </c>
      <c r="H32" s="29" t="s">
        <v>34</v>
      </c>
      <c r="I32" s="29" t="s">
        <v>34</v>
      </c>
      <c r="J32" s="29" t="s">
        <v>34</v>
      </c>
      <c r="K32" s="28">
        <f>SUM([1]Ф.4.1.КФК1:Ф.4.1.КФК30!K32)</f>
        <v>0</v>
      </c>
      <c r="L32" s="28">
        <f>SUM([1]Ф.4.1.КФК1:Ф.4.1.КФК30!L32)</f>
        <v>0</v>
      </c>
      <c r="M32" s="28">
        <f>SUM([1]Ф.4.1.КФК1:Ф.4.1.КФК30!M32)</f>
        <v>0</v>
      </c>
      <c r="N32" s="28">
        <f>SUM([1]Ф.4.1.КФК1:Ф.4.1.КФК30!N32)</f>
        <v>0</v>
      </c>
      <c r="O32" s="28">
        <f>SUM([1]Ф.4.1.КФК1:Ф.4.1.КФК30!O32)</f>
        <v>0</v>
      </c>
      <c r="P32" s="28">
        <f>SUM([1]Ф.4.1.КФК1:Ф.4.1.КФК30!P32)</f>
        <v>0</v>
      </c>
      <c r="Q32" s="29" t="s">
        <v>34</v>
      </c>
      <c r="R32" s="29" t="s">
        <v>34</v>
      </c>
    </row>
    <row r="33" spans="1:18" s="26" customFormat="1" ht="12.75" thickTop="1" thickBot="1">
      <c r="A33" s="6" t="s">
        <v>51</v>
      </c>
      <c r="B33" s="2">
        <v>2110</v>
      </c>
      <c r="C33" s="2">
        <v>100</v>
      </c>
      <c r="D33" s="28">
        <f>SUM([1]Ф.4.1.КФК1:Ф.4.1.КФК30!D33)</f>
        <v>0</v>
      </c>
      <c r="E33" s="29" t="s">
        <v>34</v>
      </c>
      <c r="F33" s="29" t="s">
        <v>34</v>
      </c>
      <c r="G33" s="29" t="s">
        <v>34</v>
      </c>
      <c r="H33" s="29" t="s">
        <v>34</v>
      </c>
      <c r="I33" s="29" t="s">
        <v>34</v>
      </c>
      <c r="J33" s="29" t="s">
        <v>34</v>
      </c>
      <c r="K33" s="28">
        <f>SUM([1]Ф.4.1.КФК1:Ф.4.1.КФК30!K33)</f>
        <v>0</v>
      </c>
      <c r="L33" s="28">
        <f>SUM([1]Ф.4.1.КФК1:Ф.4.1.КФК30!L33)</f>
        <v>0</v>
      </c>
      <c r="M33" s="28">
        <f>SUM([1]Ф.4.1.КФК1:Ф.4.1.КФК30!M33)</f>
        <v>0</v>
      </c>
      <c r="N33" s="28">
        <f>SUM([1]Ф.4.1.КФК1:Ф.4.1.КФК30!N33)</f>
        <v>0</v>
      </c>
      <c r="O33" s="28">
        <f>SUM([1]Ф.4.1.КФК1:Ф.4.1.КФК30!O33)</f>
        <v>0</v>
      </c>
      <c r="P33" s="28">
        <f>SUM([1]Ф.4.1.КФК1:Ф.4.1.КФК30!P33)</f>
        <v>0</v>
      </c>
      <c r="Q33" s="29" t="s">
        <v>34</v>
      </c>
      <c r="R33" s="29" t="s">
        <v>34</v>
      </c>
    </row>
    <row r="34" spans="1:18" s="26" customFormat="1" ht="12.75" thickTop="1" thickBot="1">
      <c r="A34" s="3" t="s">
        <v>52</v>
      </c>
      <c r="B34" s="4">
        <v>2111</v>
      </c>
      <c r="C34" s="4">
        <v>110</v>
      </c>
      <c r="D34" s="28">
        <f>SUM([1]Ф.4.1.КФК1:Ф.4.1.КФК30!D34)</f>
        <v>0</v>
      </c>
      <c r="E34" s="29" t="s">
        <v>34</v>
      </c>
      <c r="F34" s="29" t="s">
        <v>34</v>
      </c>
      <c r="G34" s="29" t="s">
        <v>34</v>
      </c>
      <c r="H34" s="29" t="s">
        <v>34</v>
      </c>
      <c r="I34" s="29" t="s">
        <v>34</v>
      </c>
      <c r="J34" s="29" t="s">
        <v>34</v>
      </c>
      <c r="K34" s="28">
        <f>SUM([1]Ф.4.1.КФК1:Ф.4.1.КФК30!K34)</f>
        <v>0</v>
      </c>
      <c r="L34" s="28">
        <f>SUM([1]Ф.4.1.КФК1:Ф.4.1.КФК30!L34)</f>
        <v>0</v>
      </c>
      <c r="M34" s="28">
        <f>SUM([1]Ф.4.1.КФК1:Ф.4.1.КФК30!M34)</f>
        <v>0</v>
      </c>
      <c r="N34" s="28">
        <f>SUM([1]Ф.4.1.КФК1:Ф.4.1.КФК30!N34)</f>
        <v>0</v>
      </c>
      <c r="O34" s="28">
        <f>SUM([1]Ф.4.1.КФК1:Ф.4.1.КФК30!O34)</f>
        <v>0</v>
      </c>
      <c r="P34" s="28">
        <f>SUM([1]Ф.4.1.КФК1:Ф.4.1.КФК30!P34)</f>
        <v>0</v>
      </c>
      <c r="Q34" s="29" t="s">
        <v>34</v>
      </c>
      <c r="R34" s="29" t="s">
        <v>34</v>
      </c>
    </row>
    <row r="35" spans="1:18" s="26" customFormat="1" ht="20.25" customHeight="1" thickTop="1" thickBot="1">
      <c r="A35" s="3" t="s">
        <v>53</v>
      </c>
      <c r="B35" s="4">
        <v>2112</v>
      </c>
      <c r="C35" s="4">
        <v>120</v>
      </c>
      <c r="D35" s="28">
        <f>SUM([1]Ф.4.1.КФК1:Ф.4.1.КФК30!D35)</f>
        <v>0</v>
      </c>
      <c r="E35" s="29" t="s">
        <v>34</v>
      </c>
      <c r="F35" s="29" t="s">
        <v>34</v>
      </c>
      <c r="G35" s="29" t="s">
        <v>34</v>
      </c>
      <c r="H35" s="29" t="s">
        <v>34</v>
      </c>
      <c r="I35" s="29" t="s">
        <v>34</v>
      </c>
      <c r="J35" s="29" t="s">
        <v>34</v>
      </c>
      <c r="K35" s="28">
        <f>SUM([1]Ф.4.1.КФК1:Ф.4.1.КФК30!K35)</f>
        <v>0</v>
      </c>
      <c r="L35" s="28">
        <f>SUM([1]Ф.4.1.КФК1:Ф.4.1.КФК30!L35)</f>
        <v>0</v>
      </c>
      <c r="M35" s="28">
        <f>SUM([1]Ф.4.1.КФК1:Ф.4.1.КФК30!M35)</f>
        <v>0</v>
      </c>
      <c r="N35" s="28">
        <f>SUM([1]Ф.4.1.КФК1:Ф.4.1.КФК30!N35)</f>
        <v>0</v>
      </c>
      <c r="O35" s="28">
        <f>SUM([1]Ф.4.1.КФК1:Ф.4.1.КФК30!O35)</f>
        <v>0</v>
      </c>
      <c r="P35" s="28">
        <f>SUM([1]Ф.4.1.КФК1:Ф.4.1.КФК30!P35)</f>
        <v>0</v>
      </c>
      <c r="Q35" s="29" t="s">
        <v>34</v>
      </c>
      <c r="R35" s="29" t="s">
        <v>34</v>
      </c>
    </row>
    <row r="36" spans="1:18" s="26" customFormat="1" ht="22.5" customHeight="1" thickTop="1" thickBot="1">
      <c r="A36" s="7" t="s">
        <v>54</v>
      </c>
      <c r="B36" s="2">
        <v>2120</v>
      </c>
      <c r="C36" s="2">
        <v>130</v>
      </c>
      <c r="D36" s="28">
        <f>SUM([1]Ф.4.1.КФК1:Ф.4.1.КФК30!D36)</f>
        <v>0</v>
      </c>
      <c r="E36" s="29" t="s">
        <v>34</v>
      </c>
      <c r="F36" s="29" t="s">
        <v>34</v>
      </c>
      <c r="G36" s="29" t="s">
        <v>34</v>
      </c>
      <c r="H36" s="29" t="s">
        <v>34</v>
      </c>
      <c r="I36" s="29" t="s">
        <v>34</v>
      </c>
      <c r="J36" s="29" t="s">
        <v>34</v>
      </c>
      <c r="K36" s="28">
        <f>SUM([1]Ф.4.1.КФК1:Ф.4.1.КФК30!K36)</f>
        <v>0</v>
      </c>
      <c r="L36" s="28">
        <f>SUM([1]Ф.4.1.КФК1:Ф.4.1.КФК30!L36)</f>
        <v>0</v>
      </c>
      <c r="M36" s="28">
        <f>SUM([1]Ф.4.1.КФК1:Ф.4.1.КФК30!M36)</f>
        <v>0</v>
      </c>
      <c r="N36" s="28">
        <f>SUM([1]Ф.4.1.КФК1:Ф.4.1.КФК30!N36)</f>
        <v>0</v>
      </c>
      <c r="O36" s="28">
        <f>SUM([1]Ф.4.1.КФК1:Ф.4.1.КФК30!O36)</f>
        <v>0</v>
      </c>
      <c r="P36" s="28">
        <f>SUM([1]Ф.4.1.КФК1:Ф.4.1.КФК30!P36)</f>
        <v>0</v>
      </c>
      <c r="Q36" s="29" t="s">
        <v>34</v>
      </c>
      <c r="R36" s="29" t="s">
        <v>34</v>
      </c>
    </row>
    <row r="37" spans="1:18" s="26" customFormat="1" ht="12.75" thickTop="1" thickBot="1">
      <c r="A37" s="5" t="s">
        <v>55</v>
      </c>
      <c r="B37" s="1">
        <v>2200</v>
      </c>
      <c r="C37" s="1">
        <v>140</v>
      </c>
      <c r="D37" s="28">
        <f>SUM([1]Ф.4.1.КФК1:Ф.4.1.КФК30!D37)</f>
        <v>3962401.6999999997</v>
      </c>
      <c r="E37" s="29" t="s">
        <v>34</v>
      </c>
      <c r="F37" s="29" t="s">
        <v>34</v>
      </c>
      <c r="G37" s="29" t="s">
        <v>34</v>
      </c>
      <c r="H37" s="29" t="s">
        <v>34</v>
      </c>
      <c r="I37" s="29" t="s">
        <v>34</v>
      </c>
      <c r="J37" s="29" t="s">
        <v>34</v>
      </c>
      <c r="K37" s="28">
        <f>SUM([1]Ф.4.1.КФК1:Ф.4.1.КФК30!K37)</f>
        <v>3829168.7100000004</v>
      </c>
      <c r="L37" s="28">
        <f>SUM([1]Ф.4.1.КФК1:Ф.4.1.КФК30!L37)</f>
        <v>0</v>
      </c>
      <c r="M37" s="28">
        <f>SUM([1]Ф.4.1.КФК1:Ф.4.1.КФК30!M37)</f>
        <v>0</v>
      </c>
      <c r="N37" s="28">
        <f>SUM([1]Ф.4.1.КФК1:Ф.4.1.КФК30!N37)</f>
        <v>0</v>
      </c>
      <c r="O37" s="28">
        <f>SUM([1]Ф.4.1.КФК1:Ф.4.1.КФК30!O37)</f>
        <v>3845050.56</v>
      </c>
      <c r="P37" s="28">
        <f>SUM([1]Ф.4.1.КФК1:Ф.4.1.КФК30!P37)</f>
        <v>0</v>
      </c>
      <c r="Q37" s="29" t="s">
        <v>34</v>
      </c>
      <c r="R37" s="29" t="s">
        <v>34</v>
      </c>
    </row>
    <row r="38" spans="1:18" s="26" customFormat="1" ht="33" customHeight="1" thickTop="1" thickBot="1">
      <c r="A38" s="6" t="s">
        <v>56</v>
      </c>
      <c r="B38" s="2">
        <v>2210</v>
      </c>
      <c r="C38" s="2">
        <v>150</v>
      </c>
      <c r="D38" s="28">
        <f>SUM([1]Ф.4.1.КФК1:Ф.4.1.КФК30!D38)</f>
        <v>141205</v>
      </c>
      <c r="E38" s="29" t="s">
        <v>34</v>
      </c>
      <c r="F38" s="29" t="s">
        <v>34</v>
      </c>
      <c r="G38" s="29" t="s">
        <v>34</v>
      </c>
      <c r="H38" s="29" t="s">
        <v>34</v>
      </c>
      <c r="I38" s="29" t="s">
        <v>34</v>
      </c>
      <c r="J38" s="29" t="s">
        <v>34</v>
      </c>
      <c r="K38" s="28">
        <f>SUM([1]Ф.4.1.КФК1:Ф.4.1.КФК30!K38)</f>
        <v>124874.34</v>
      </c>
      <c r="L38" s="28">
        <f>SUM([1]Ф.4.1.КФК1:Ф.4.1.КФК30!L38)</f>
        <v>0</v>
      </c>
      <c r="M38" s="28">
        <f>SUM([1]Ф.4.1.КФК1:Ф.4.1.КФК30!M38)</f>
        <v>0</v>
      </c>
      <c r="N38" s="28">
        <f>SUM([1]Ф.4.1.КФК1:Ф.4.1.КФК30!N38)</f>
        <v>0</v>
      </c>
      <c r="O38" s="28">
        <f>SUM([1]Ф.4.1.КФК1:Ф.4.1.КФК30!O38)</f>
        <v>131824.53999999998</v>
      </c>
      <c r="P38" s="28">
        <f>SUM([1]Ф.4.1.КФК1:Ф.4.1.КФК30!P38)</f>
        <v>0</v>
      </c>
      <c r="Q38" s="29" t="s">
        <v>34</v>
      </c>
      <c r="R38" s="29" t="s">
        <v>34</v>
      </c>
    </row>
    <row r="39" spans="1:18" s="26" customFormat="1" ht="12.75" thickTop="1" thickBot="1">
      <c r="A39" s="6" t="s">
        <v>57</v>
      </c>
      <c r="B39" s="2">
        <v>2220</v>
      </c>
      <c r="C39" s="2">
        <v>160</v>
      </c>
      <c r="D39" s="28">
        <f>SUM([1]Ф.4.1.КФК1:Ф.4.1.КФК30!D39)</f>
        <v>0</v>
      </c>
      <c r="E39" s="29" t="s">
        <v>34</v>
      </c>
      <c r="F39" s="29" t="s">
        <v>34</v>
      </c>
      <c r="G39" s="29" t="s">
        <v>34</v>
      </c>
      <c r="H39" s="29" t="s">
        <v>34</v>
      </c>
      <c r="I39" s="29" t="s">
        <v>34</v>
      </c>
      <c r="J39" s="29" t="s">
        <v>34</v>
      </c>
      <c r="K39" s="28">
        <f>SUM([1]Ф.4.1.КФК1:Ф.4.1.КФК30!K39)</f>
        <v>0</v>
      </c>
      <c r="L39" s="28">
        <f>SUM([1]Ф.4.1.КФК1:Ф.4.1.КФК30!L39)</f>
        <v>0</v>
      </c>
      <c r="M39" s="28">
        <f>SUM([1]Ф.4.1.КФК1:Ф.4.1.КФК30!M39)</f>
        <v>0</v>
      </c>
      <c r="N39" s="28">
        <f>SUM([1]Ф.4.1.КФК1:Ф.4.1.КФК30!N39)</f>
        <v>0</v>
      </c>
      <c r="O39" s="28">
        <f>SUM([1]Ф.4.1.КФК1:Ф.4.1.КФК30!O39)</f>
        <v>0</v>
      </c>
      <c r="P39" s="28">
        <f>SUM([1]Ф.4.1.КФК1:Ф.4.1.КФК30!P39)</f>
        <v>0</v>
      </c>
      <c r="Q39" s="29" t="s">
        <v>34</v>
      </c>
      <c r="R39" s="29" t="s">
        <v>34</v>
      </c>
    </row>
    <row r="40" spans="1:18" s="26" customFormat="1" ht="12.75" thickTop="1" thickBot="1">
      <c r="A40" s="6" t="s">
        <v>58</v>
      </c>
      <c r="B40" s="2">
        <v>2230</v>
      </c>
      <c r="C40" s="2">
        <v>170</v>
      </c>
      <c r="D40" s="28">
        <f>SUM([1]Ф.4.1.КФК1:Ф.4.1.КФК30!D40)</f>
        <v>3789099.37</v>
      </c>
      <c r="E40" s="29" t="s">
        <v>34</v>
      </c>
      <c r="F40" s="29" t="s">
        <v>34</v>
      </c>
      <c r="G40" s="29" t="s">
        <v>34</v>
      </c>
      <c r="H40" s="29" t="s">
        <v>34</v>
      </c>
      <c r="I40" s="29" t="s">
        <v>34</v>
      </c>
      <c r="J40" s="29" t="s">
        <v>34</v>
      </c>
      <c r="K40" s="28">
        <f>SUM([1]Ф.4.1.КФК1:Ф.4.1.КФК30!K40)</f>
        <v>3676350.53</v>
      </c>
      <c r="L40" s="28">
        <f>SUM([1]Ф.4.1.КФК1:Ф.4.1.КФК30!L40)</f>
        <v>0</v>
      </c>
      <c r="M40" s="28">
        <f>SUM([1]Ф.4.1.КФК1:Ф.4.1.КФК30!M40)</f>
        <v>0</v>
      </c>
      <c r="N40" s="28">
        <f>SUM([1]Ф.4.1.КФК1:Ф.4.1.КФК30!N40)</f>
        <v>0</v>
      </c>
      <c r="O40" s="28">
        <f>SUM([1]Ф.4.1.КФК1:Ф.4.1.КФК30!O40)</f>
        <v>3685282.18</v>
      </c>
      <c r="P40" s="28">
        <f>SUM([1]Ф.4.1.КФК1:Ф.4.1.КФК30!P40)</f>
        <v>0</v>
      </c>
      <c r="Q40" s="29" t="s">
        <v>34</v>
      </c>
      <c r="R40" s="29" t="s">
        <v>34</v>
      </c>
    </row>
    <row r="41" spans="1:18" s="26" customFormat="1" ht="28.5" customHeight="1" thickTop="1" thickBot="1">
      <c r="A41" s="6" t="s">
        <v>59</v>
      </c>
      <c r="B41" s="2">
        <v>2240</v>
      </c>
      <c r="C41" s="2">
        <v>180</v>
      </c>
      <c r="D41" s="28">
        <f>SUM([1]Ф.4.1.КФК1:Ф.4.1.КФК30!D41)</f>
        <v>16996.330000000002</v>
      </c>
      <c r="E41" s="29" t="s">
        <v>34</v>
      </c>
      <c r="F41" s="29" t="s">
        <v>34</v>
      </c>
      <c r="G41" s="29" t="s">
        <v>34</v>
      </c>
      <c r="H41" s="29" t="s">
        <v>34</v>
      </c>
      <c r="I41" s="29" t="s">
        <v>34</v>
      </c>
      <c r="J41" s="29" t="s">
        <v>34</v>
      </c>
      <c r="K41" s="28">
        <f>SUM([1]Ф.4.1.КФК1:Ф.4.1.КФК30!K41)</f>
        <v>14265.94</v>
      </c>
      <c r="L41" s="28">
        <f>SUM([1]Ф.4.1.КФК1:Ф.4.1.КФК30!L41)</f>
        <v>0</v>
      </c>
      <c r="M41" s="28">
        <f>SUM([1]Ф.4.1.КФК1:Ф.4.1.КФК30!M41)</f>
        <v>0</v>
      </c>
      <c r="N41" s="28">
        <f>SUM([1]Ф.4.1.КФК1:Ф.4.1.КФК30!N41)</f>
        <v>0</v>
      </c>
      <c r="O41" s="28">
        <f>SUM([1]Ф.4.1.КФК1:Ф.4.1.КФК30!O41)</f>
        <v>14265.94</v>
      </c>
      <c r="P41" s="28">
        <f>SUM([1]Ф.4.1.КФК1:Ф.4.1.КФК30!P41)</f>
        <v>0</v>
      </c>
      <c r="Q41" s="29" t="s">
        <v>34</v>
      </c>
      <c r="R41" s="29" t="s">
        <v>34</v>
      </c>
    </row>
    <row r="42" spans="1:18" s="26" customFormat="1" ht="23.25" customHeight="1" thickTop="1" thickBot="1">
      <c r="A42" s="6" t="s">
        <v>60</v>
      </c>
      <c r="B42" s="2">
        <v>2250</v>
      </c>
      <c r="C42" s="2">
        <v>190</v>
      </c>
      <c r="D42" s="28">
        <f>SUM([1]Ф.4.1.КФК1:Ф.4.1.КФК30!D42)</f>
        <v>101</v>
      </c>
      <c r="E42" s="29" t="s">
        <v>34</v>
      </c>
      <c r="F42" s="29" t="s">
        <v>34</v>
      </c>
      <c r="G42" s="29" t="s">
        <v>34</v>
      </c>
      <c r="H42" s="29" t="s">
        <v>34</v>
      </c>
      <c r="I42" s="29" t="s">
        <v>34</v>
      </c>
      <c r="J42" s="29" t="s">
        <v>34</v>
      </c>
      <c r="K42" s="28">
        <f>SUM([1]Ф.4.1.КФК1:Ф.4.1.КФК30!K42)</f>
        <v>101</v>
      </c>
      <c r="L42" s="28">
        <f>SUM([1]Ф.4.1.КФК1:Ф.4.1.КФК30!L42)</f>
        <v>0</v>
      </c>
      <c r="M42" s="28">
        <f>SUM([1]Ф.4.1.КФК1:Ф.4.1.КФК30!M42)</f>
        <v>0</v>
      </c>
      <c r="N42" s="28">
        <f>SUM([1]Ф.4.1.КФК1:Ф.4.1.КФК30!N42)</f>
        <v>0</v>
      </c>
      <c r="O42" s="28">
        <f>SUM([1]Ф.4.1.КФК1:Ф.4.1.КФК30!O42)</f>
        <v>101</v>
      </c>
      <c r="P42" s="28">
        <f>SUM([1]Ф.4.1.КФК1:Ф.4.1.КФК30!P42)</f>
        <v>0</v>
      </c>
      <c r="Q42" s="29" t="s">
        <v>34</v>
      </c>
      <c r="R42" s="29" t="s">
        <v>34</v>
      </c>
    </row>
    <row r="43" spans="1:18" s="26" customFormat="1" ht="26.25" customHeight="1" thickTop="1" thickBot="1">
      <c r="A43" s="7" t="s">
        <v>61</v>
      </c>
      <c r="B43" s="2">
        <v>2260</v>
      </c>
      <c r="C43" s="2">
        <v>200</v>
      </c>
      <c r="D43" s="28">
        <f>SUM([1]Ф.4.1.КФК1:Ф.4.1.КФК30!D43)</f>
        <v>0</v>
      </c>
      <c r="E43" s="29" t="s">
        <v>34</v>
      </c>
      <c r="F43" s="29" t="s">
        <v>34</v>
      </c>
      <c r="G43" s="29" t="s">
        <v>34</v>
      </c>
      <c r="H43" s="29" t="s">
        <v>34</v>
      </c>
      <c r="I43" s="29" t="s">
        <v>34</v>
      </c>
      <c r="J43" s="29" t="s">
        <v>34</v>
      </c>
      <c r="K43" s="28">
        <f>SUM([1]Ф.4.1.КФК1:Ф.4.1.КФК30!K43)</f>
        <v>0</v>
      </c>
      <c r="L43" s="28">
        <f>SUM([1]Ф.4.1.КФК1:Ф.4.1.КФК30!L43)</f>
        <v>0</v>
      </c>
      <c r="M43" s="28">
        <f>SUM([1]Ф.4.1.КФК1:Ф.4.1.КФК30!M43)</f>
        <v>0</v>
      </c>
      <c r="N43" s="28">
        <f>SUM([1]Ф.4.1.КФК1:Ф.4.1.КФК30!N43)</f>
        <v>0</v>
      </c>
      <c r="O43" s="28">
        <f>SUM([1]Ф.4.1.КФК1:Ф.4.1.КФК30!O43)</f>
        <v>0</v>
      </c>
      <c r="P43" s="28">
        <f>SUM([1]Ф.4.1.КФК1:Ф.4.1.КФК30!P43)</f>
        <v>0</v>
      </c>
      <c r="Q43" s="29" t="s">
        <v>34</v>
      </c>
      <c r="R43" s="29" t="s">
        <v>34</v>
      </c>
    </row>
    <row r="44" spans="1:18" s="26" customFormat="1" ht="22.5" customHeight="1" thickTop="1" thickBot="1">
      <c r="A44" s="7" t="s">
        <v>62</v>
      </c>
      <c r="B44" s="2">
        <v>2270</v>
      </c>
      <c r="C44" s="2">
        <v>210</v>
      </c>
      <c r="D44" s="28">
        <f>SUM([1]Ф.4.1.КФК1:Ф.4.1.КФК30!D44)</f>
        <v>15000</v>
      </c>
      <c r="E44" s="29" t="s">
        <v>34</v>
      </c>
      <c r="F44" s="29" t="s">
        <v>34</v>
      </c>
      <c r="G44" s="29" t="s">
        <v>34</v>
      </c>
      <c r="H44" s="29" t="s">
        <v>34</v>
      </c>
      <c r="I44" s="29" t="s">
        <v>34</v>
      </c>
      <c r="J44" s="29" t="s">
        <v>34</v>
      </c>
      <c r="K44" s="28">
        <f>SUM([1]Ф.4.1.КФК1:Ф.4.1.КФК30!K44)</f>
        <v>13576.9</v>
      </c>
      <c r="L44" s="28">
        <f>SUM([1]Ф.4.1.КФК1:Ф.4.1.КФК30!L44)</f>
        <v>0</v>
      </c>
      <c r="M44" s="28">
        <f>SUM([1]Ф.4.1.КФК1:Ф.4.1.КФК30!M44)</f>
        <v>0</v>
      </c>
      <c r="N44" s="28">
        <f>SUM([1]Ф.4.1.КФК1:Ф.4.1.КФК30!N44)</f>
        <v>0</v>
      </c>
      <c r="O44" s="28">
        <f>SUM([1]Ф.4.1.КФК1:Ф.4.1.КФК30!O44)</f>
        <v>13576.9</v>
      </c>
      <c r="P44" s="28">
        <f>SUM([1]Ф.4.1.КФК1:Ф.4.1.КФК30!P44)</f>
        <v>0</v>
      </c>
      <c r="Q44" s="29" t="s">
        <v>34</v>
      </c>
      <c r="R44" s="29" t="s">
        <v>34</v>
      </c>
    </row>
    <row r="45" spans="1:18" s="26" customFormat="1" ht="25.5" customHeight="1" thickTop="1" thickBot="1">
      <c r="A45" s="3" t="s">
        <v>63</v>
      </c>
      <c r="B45" s="4">
        <v>2271</v>
      </c>
      <c r="C45" s="4">
        <v>220</v>
      </c>
      <c r="D45" s="28">
        <f>SUM([1]Ф.4.1.КФК1:Ф.4.1.КФК30!D45)</f>
        <v>3100</v>
      </c>
      <c r="E45" s="29" t="s">
        <v>34</v>
      </c>
      <c r="F45" s="29" t="s">
        <v>34</v>
      </c>
      <c r="G45" s="29" t="s">
        <v>34</v>
      </c>
      <c r="H45" s="29" t="s">
        <v>34</v>
      </c>
      <c r="I45" s="29" t="s">
        <v>34</v>
      </c>
      <c r="J45" s="29" t="s">
        <v>34</v>
      </c>
      <c r="K45" s="28">
        <f>SUM([1]Ф.4.1.КФК1:Ф.4.1.КФК30!K45)</f>
        <v>3100</v>
      </c>
      <c r="L45" s="28">
        <f>SUM([1]Ф.4.1.КФК1:Ф.4.1.КФК30!L45)</f>
        <v>0</v>
      </c>
      <c r="M45" s="28">
        <f>SUM([1]Ф.4.1.КФК1:Ф.4.1.КФК30!M45)</f>
        <v>0</v>
      </c>
      <c r="N45" s="28">
        <f>SUM([1]Ф.4.1.КФК1:Ф.4.1.КФК30!N45)</f>
        <v>0</v>
      </c>
      <c r="O45" s="28">
        <f>SUM([1]Ф.4.1.КФК1:Ф.4.1.КФК30!O45)</f>
        <v>3100</v>
      </c>
      <c r="P45" s="28">
        <f>SUM([1]Ф.4.1.КФК1:Ф.4.1.КФК30!P45)</f>
        <v>0</v>
      </c>
      <c r="Q45" s="29" t="s">
        <v>34</v>
      </c>
      <c r="R45" s="29" t="s">
        <v>34</v>
      </c>
    </row>
    <row r="46" spans="1:18" s="26" customFormat="1" ht="26.25" customHeight="1" thickTop="1" thickBot="1">
      <c r="A46" s="3" t="s">
        <v>64</v>
      </c>
      <c r="B46" s="4">
        <v>2272</v>
      </c>
      <c r="C46" s="2">
        <v>230</v>
      </c>
      <c r="D46" s="28">
        <f>SUM([1]Ф.4.1.КФК1:Ф.4.1.КФК30!D46)</f>
        <v>0</v>
      </c>
      <c r="E46" s="29" t="s">
        <v>34</v>
      </c>
      <c r="F46" s="29" t="s">
        <v>34</v>
      </c>
      <c r="G46" s="29" t="s">
        <v>34</v>
      </c>
      <c r="H46" s="29" t="s">
        <v>34</v>
      </c>
      <c r="I46" s="29" t="s">
        <v>34</v>
      </c>
      <c r="J46" s="29" t="s">
        <v>34</v>
      </c>
      <c r="K46" s="28">
        <f>SUM([1]Ф.4.1.КФК1:Ф.4.1.КФК30!K46)</f>
        <v>0</v>
      </c>
      <c r="L46" s="28">
        <f>SUM([1]Ф.4.1.КФК1:Ф.4.1.КФК30!L46)</f>
        <v>0</v>
      </c>
      <c r="M46" s="28">
        <f>SUM([1]Ф.4.1.КФК1:Ф.4.1.КФК30!M46)</f>
        <v>0</v>
      </c>
      <c r="N46" s="28">
        <f>SUM([1]Ф.4.1.КФК1:Ф.4.1.КФК30!N46)</f>
        <v>0</v>
      </c>
      <c r="O46" s="28">
        <f>SUM([1]Ф.4.1.КФК1:Ф.4.1.КФК30!O46)</f>
        <v>0</v>
      </c>
      <c r="P46" s="28">
        <f>SUM([1]Ф.4.1.КФК1:Ф.4.1.КФК30!P46)</f>
        <v>0</v>
      </c>
      <c r="Q46" s="29" t="s">
        <v>34</v>
      </c>
      <c r="R46" s="29" t="s">
        <v>34</v>
      </c>
    </row>
    <row r="47" spans="1:18" s="26" customFormat="1" ht="23.25" customHeight="1" thickTop="1" thickBot="1">
      <c r="A47" s="3" t="s">
        <v>65</v>
      </c>
      <c r="B47" s="4">
        <v>2273</v>
      </c>
      <c r="C47" s="4">
        <v>240</v>
      </c>
      <c r="D47" s="28">
        <f>SUM([1]Ф.4.1.КФК1:Ф.4.1.КФК30!D47)</f>
        <v>10200</v>
      </c>
      <c r="E47" s="29" t="s">
        <v>34</v>
      </c>
      <c r="F47" s="29" t="s">
        <v>34</v>
      </c>
      <c r="G47" s="29" t="s">
        <v>34</v>
      </c>
      <c r="H47" s="29" t="s">
        <v>34</v>
      </c>
      <c r="I47" s="29" t="s">
        <v>34</v>
      </c>
      <c r="J47" s="29" t="s">
        <v>34</v>
      </c>
      <c r="K47" s="28">
        <f>SUM([1]Ф.4.1.КФК1:Ф.4.1.КФК30!K47)</f>
        <v>10145.01</v>
      </c>
      <c r="L47" s="28">
        <f>SUM([1]Ф.4.1.КФК1:Ф.4.1.КФК30!L47)</f>
        <v>0</v>
      </c>
      <c r="M47" s="28">
        <f>SUM([1]Ф.4.1.КФК1:Ф.4.1.КФК30!M47)</f>
        <v>0</v>
      </c>
      <c r="N47" s="28">
        <f>SUM([1]Ф.4.1.КФК1:Ф.4.1.КФК30!N47)</f>
        <v>0</v>
      </c>
      <c r="O47" s="28">
        <f>SUM([1]Ф.4.1.КФК1:Ф.4.1.КФК30!O47)</f>
        <v>10145.01</v>
      </c>
      <c r="P47" s="28">
        <f>SUM([1]Ф.4.1.КФК1:Ф.4.1.КФК30!P47)</f>
        <v>0</v>
      </c>
      <c r="Q47" s="29" t="s">
        <v>34</v>
      </c>
      <c r="R47" s="29" t="s">
        <v>34</v>
      </c>
    </row>
    <row r="48" spans="1:18" s="26" customFormat="1" ht="12.75" thickTop="1" thickBot="1">
      <c r="A48" s="3" t="s">
        <v>66</v>
      </c>
      <c r="B48" s="4">
        <v>2274</v>
      </c>
      <c r="C48" s="2">
        <v>250</v>
      </c>
      <c r="D48" s="28">
        <f>SUM([1]Ф.4.1.КФК1:Ф.4.1.КФК30!D48)</f>
        <v>1700</v>
      </c>
      <c r="E48" s="29" t="s">
        <v>34</v>
      </c>
      <c r="F48" s="29" t="s">
        <v>34</v>
      </c>
      <c r="G48" s="29" t="s">
        <v>34</v>
      </c>
      <c r="H48" s="29" t="s">
        <v>34</v>
      </c>
      <c r="I48" s="29" t="s">
        <v>34</v>
      </c>
      <c r="J48" s="29" t="s">
        <v>34</v>
      </c>
      <c r="K48" s="28">
        <f>SUM([1]Ф.4.1.КФК1:Ф.4.1.КФК30!K48)</f>
        <v>331.89</v>
      </c>
      <c r="L48" s="28">
        <f>SUM([1]Ф.4.1.КФК1:Ф.4.1.КФК30!L48)</f>
        <v>0</v>
      </c>
      <c r="M48" s="28">
        <f>SUM([1]Ф.4.1.КФК1:Ф.4.1.КФК30!M48)</f>
        <v>0</v>
      </c>
      <c r="N48" s="28">
        <f>SUM([1]Ф.4.1.КФК1:Ф.4.1.КФК30!N48)</f>
        <v>0</v>
      </c>
      <c r="O48" s="28">
        <f>SUM([1]Ф.4.1.КФК1:Ф.4.1.КФК30!O48)</f>
        <v>331.89</v>
      </c>
      <c r="P48" s="28">
        <f>SUM([1]Ф.4.1.КФК1:Ф.4.1.КФК30!P48)</f>
        <v>0</v>
      </c>
      <c r="Q48" s="29" t="s">
        <v>34</v>
      </c>
      <c r="R48" s="29" t="s">
        <v>34</v>
      </c>
    </row>
    <row r="49" spans="1:18" s="26" customFormat="1" ht="12.75" thickTop="1" thickBot="1">
      <c r="A49" s="3" t="s">
        <v>67</v>
      </c>
      <c r="B49" s="4">
        <v>2275</v>
      </c>
      <c r="C49" s="4">
        <v>260</v>
      </c>
      <c r="D49" s="28">
        <f>SUM([1]Ф.4.1.КФК1:Ф.4.1.КФК30!D49)</f>
        <v>0</v>
      </c>
      <c r="E49" s="29" t="s">
        <v>34</v>
      </c>
      <c r="F49" s="29" t="s">
        <v>34</v>
      </c>
      <c r="G49" s="29" t="s">
        <v>34</v>
      </c>
      <c r="H49" s="29" t="s">
        <v>34</v>
      </c>
      <c r="I49" s="29" t="s">
        <v>34</v>
      </c>
      <c r="J49" s="29" t="s">
        <v>34</v>
      </c>
      <c r="K49" s="28">
        <f>SUM([1]Ф.4.1.КФК1:Ф.4.1.КФК30!K49)</f>
        <v>0</v>
      </c>
      <c r="L49" s="28">
        <f>SUM([1]Ф.4.1.КФК1:Ф.4.1.КФК30!L49)</f>
        <v>0</v>
      </c>
      <c r="M49" s="28">
        <f>SUM([1]Ф.4.1.КФК1:Ф.4.1.КФК30!M49)</f>
        <v>0</v>
      </c>
      <c r="N49" s="28">
        <f>SUM([1]Ф.4.1.КФК1:Ф.4.1.КФК30!N49)</f>
        <v>0</v>
      </c>
      <c r="O49" s="28">
        <f>SUM([1]Ф.4.1.КФК1:Ф.4.1.КФК30!O49)</f>
        <v>0</v>
      </c>
      <c r="P49" s="28">
        <f>SUM([1]Ф.4.1.КФК1:Ф.4.1.КФК30!P49)</f>
        <v>0</v>
      </c>
      <c r="Q49" s="29" t="s">
        <v>34</v>
      </c>
      <c r="R49" s="29" t="s">
        <v>34</v>
      </c>
    </row>
    <row r="50" spans="1:18" s="26" customFormat="1" ht="12.75" thickTop="1" thickBot="1">
      <c r="A50" s="3" t="s">
        <v>68</v>
      </c>
      <c r="B50" s="4">
        <v>2276</v>
      </c>
      <c r="C50" s="4">
        <v>270</v>
      </c>
      <c r="D50" s="28"/>
      <c r="E50" s="29"/>
      <c r="F50" s="29"/>
      <c r="G50" s="29"/>
      <c r="H50" s="29"/>
      <c r="I50" s="29"/>
      <c r="J50" s="29"/>
      <c r="K50" s="28"/>
      <c r="L50" s="28"/>
      <c r="M50" s="28"/>
      <c r="N50" s="28"/>
      <c r="O50" s="28"/>
      <c r="P50" s="28"/>
      <c r="Q50" s="29"/>
      <c r="R50" s="29"/>
    </row>
    <row r="51" spans="1:18" s="26" customFormat="1" ht="24" thickTop="1" thickBot="1">
      <c r="A51" s="7" t="s">
        <v>69</v>
      </c>
      <c r="B51" s="2">
        <v>2280</v>
      </c>
      <c r="C51" s="2">
        <v>280</v>
      </c>
      <c r="D51" s="28">
        <f>SUM([1]Ф.4.1.КФК1:Ф.4.1.КФК30!D51)</f>
        <v>0</v>
      </c>
      <c r="E51" s="29" t="s">
        <v>34</v>
      </c>
      <c r="F51" s="29" t="s">
        <v>34</v>
      </c>
      <c r="G51" s="29" t="s">
        <v>34</v>
      </c>
      <c r="H51" s="29" t="s">
        <v>34</v>
      </c>
      <c r="I51" s="29" t="s">
        <v>34</v>
      </c>
      <c r="J51" s="29" t="s">
        <v>34</v>
      </c>
      <c r="K51" s="28">
        <f>SUM([1]Ф.4.1.КФК1:Ф.4.1.КФК30!K51)</f>
        <v>0</v>
      </c>
      <c r="L51" s="28">
        <f>SUM([1]Ф.4.1.КФК1:Ф.4.1.КФК30!L51)</f>
        <v>0</v>
      </c>
      <c r="M51" s="28">
        <f>SUM([1]Ф.4.1.КФК1:Ф.4.1.КФК30!M51)</f>
        <v>0</v>
      </c>
      <c r="N51" s="28">
        <f>SUM([1]Ф.4.1.КФК1:Ф.4.1.КФК30!N51)</f>
        <v>0</v>
      </c>
      <c r="O51" s="28">
        <f>SUM([1]Ф.4.1.КФК1:Ф.4.1.КФК30!O51)</f>
        <v>0</v>
      </c>
      <c r="P51" s="28">
        <f>SUM([1]Ф.4.1.КФК1:Ф.4.1.КФК30!P51)</f>
        <v>0</v>
      </c>
      <c r="Q51" s="29" t="s">
        <v>34</v>
      </c>
      <c r="R51" s="29" t="s">
        <v>34</v>
      </c>
    </row>
    <row r="52" spans="1:18" s="26" customFormat="1" ht="24" thickTop="1" thickBot="1">
      <c r="A52" s="35" t="s">
        <v>70</v>
      </c>
      <c r="B52" s="4">
        <v>2281</v>
      </c>
      <c r="C52" s="4">
        <v>290</v>
      </c>
      <c r="D52" s="28">
        <f>SUM([1]Ф.4.1.КФК1:Ф.4.1.КФК30!D52)</f>
        <v>0</v>
      </c>
      <c r="E52" s="29" t="s">
        <v>34</v>
      </c>
      <c r="F52" s="29" t="s">
        <v>34</v>
      </c>
      <c r="G52" s="29" t="s">
        <v>34</v>
      </c>
      <c r="H52" s="29" t="s">
        <v>34</v>
      </c>
      <c r="I52" s="29" t="s">
        <v>34</v>
      </c>
      <c r="J52" s="29" t="s">
        <v>34</v>
      </c>
      <c r="K52" s="28">
        <f>SUM([1]Ф.4.1.КФК1:Ф.4.1.КФК30!K52)</f>
        <v>0</v>
      </c>
      <c r="L52" s="28">
        <f>SUM([1]Ф.4.1.КФК1:Ф.4.1.КФК30!L52)</f>
        <v>0</v>
      </c>
      <c r="M52" s="28">
        <f>SUM([1]Ф.4.1.КФК1:Ф.4.1.КФК30!M52)</f>
        <v>0</v>
      </c>
      <c r="N52" s="28">
        <f>SUM([1]Ф.4.1.КФК1:Ф.4.1.КФК30!N52)</f>
        <v>0</v>
      </c>
      <c r="O52" s="28">
        <f>SUM([1]Ф.4.1.КФК1:Ф.4.1.КФК30!O52)</f>
        <v>0</v>
      </c>
      <c r="P52" s="28">
        <f>SUM([1]Ф.4.1.КФК1:Ф.4.1.КФК30!P52)</f>
        <v>0</v>
      </c>
      <c r="Q52" s="29" t="s">
        <v>34</v>
      </c>
      <c r="R52" s="29" t="s">
        <v>34</v>
      </c>
    </row>
    <row r="53" spans="1:18" s="26" customFormat="1" ht="24" thickTop="1" thickBot="1">
      <c r="A53" s="3" t="s">
        <v>71</v>
      </c>
      <c r="B53" s="4">
        <v>2282</v>
      </c>
      <c r="C53" s="2">
        <v>300</v>
      </c>
      <c r="D53" s="28">
        <f>SUM([1]Ф.4.1.КФК1:Ф.4.1.КФК30!D53)</f>
        <v>0</v>
      </c>
      <c r="E53" s="29" t="s">
        <v>34</v>
      </c>
      <c r="F53" s="29" t="s">
        <v>34</v>
      </c>
      <c r="G53" s="29" t="s">
        <v>34</v>
      </c>
      <c r="H53" s="29" t="s">
        <v>34</v>
      </c>
      <c r="I53" s="29" t="s">
        <v>34</v>
      </c>
      <c r="J53" s="29" t="s">
        <v>34</v>
      </c>
      <c r="K53" s="28">
        <f>SUM([1]Ф.4.1.КФК1:Ф.4.1.КФК30!K53)</f>
        <v>0</v>
      </c>
      <c r="L53" s="28">
        <f>SUM([1]Ф.4.1.КФК1:Ф.4.1.КФК30!L53)</f>
        <v>0</v>
      </c>
      <c r="M53" s="28">
        <f>SUM([1]Ф.4.1.КФК1:Ф.4.1.КФК30!M53)</f>
        <v>0</v>
      </c>
      <c r="N53" s="28">
        <f>SUM([1]Ф.4.1.КФК1:Ф.4.1.КФК30!N53)</f>
        <v>0</v>
      </c>
      <c r="O53" s="28">
        <f>SUM([1]Ф.4.1.КФК1:Ф.4.1.КФК30!O53)</f>
        <v>0</v>
      </c>
      <c r="P53" s="28">
        <f>SUM([1]Ф.4.1.КФК1:Ф.4.1.КФК30!P53)</f>
        <v>0</v>
      </c>
      <c r="Q53" s="29" t="s">
        <v>34</v>
      </c>
      <c r="R53" s="29" t="s">
        <v>34</v>
      </c>
    </row>
    <row r="54" spans="1:18" s="26" customFormat="1" ht="12.75" thickTop="1" thickBot="1">
      <c r="A54" s="34" t="s">
        <v>72</v>
      </c>
      <c r="B54" s="1">
        <v>2400</v>
      </c>
      <c r="C54" s="1">
        <v>310</v>
      </c>
      <c r="D54" s="28">
        <f>SUM([1]Ф.4.1.КФК1:Ф.4.1.КФК30!D54)</f>
        <v>0</v>
      </c>
      <c r="E54" s="29" t="s">
        <v>34</v>
      </c>
      <c r="F54" s="29" t="s">
        <v>34</v>
      </c>
      <c r="G54" s="29" t="s">
        <v>34</v>
      </c>
      <c r="H54" s="29" t="s">
        <v>34</v>
      </c>
      <c r="I54" s="29" t="s">
        <v>34</v>
      </c>
      <c r="J54" s="29" t="s">
        <v>34</v>
      </c>
      <c r="K54" s="28">
        <f>SUM([1]Ф.4.1.КФК1:Ф.4.1.КФК30!K54)</f>
        <v>0</v>
      </c>
      <c r="L54" s="28">
        <f>SUM([1]Ф.4.1.КФК1:Ф.4.1.КФК30!L54)</f>
        <v>0</v>
      </c>
      <c r="M54" s="28">
        <f>SUM([1]Ф.4.1.КФК1:Ф.4.1.КФК30!M54)</f>
        <v>0</v>
      </c>
      <c r="N54" s="28">
        <f>SUM([1]Ф.4.1.КФК1:Ф.4.1.КФК30!N54)</f>
        <v>0</v>
      </c>
      <c r="O54" s="28">
        <f>SUM([1]Ф.4.1.КФК1:Ф.4.1.КФК30!O54)</f>
        <v>0</v>
      </c>
      <c r="P54" s="28">
        <f>SUM([1]Ф.4.1.КФК1:Ф.4.1.КФК30!P54)</f>
        <v>0</v>
      </c>
      <c r="Q54" s="29" t="s">
        <v>34</v>
      </c>
      <c r="R54" s="29" t="s">
        <v>34</v>
      </c>
    </row>
    <row r="55" spans="1:18" s="26" customFormat="1" ht="12.75" thickTop="1" thickBot="1">
      <c r="A55" s="8" t="s">
        <v>73</v>
      </c>
      <c r="B55" s="2">
        <v>2410</v>
      </c>
      <c r="C55" s="2">
        <v>320</v>
      </c>
      <c r="D55" s="28">
        <f>SUM([1]Ф.4.1.КФК1:Ф.4.1.КФК30!D55)</f>
        <v>0</v>
      </c>
      <c r="E55" s="29" t="s">
        <v>34</v>
      </c>
      <c r="F55" s="29" t="s">
        <v>34</v>
      </c>
      <c r="G55" s="29" t="s">
        <v>34</v>
      </c>
      <c r="H55" s="29" t="s">
        <v>34</v>
      </c>
      <c r="I55" s="29" t="s">
        <v>34</v>
      </c>
      <c r="J55" s="29" t="s">
        <v>34</v>
      </c>
      <c r="K55" s="28">
        <f>SUM([1]Ф.4.1.КФК1:Ф.4.1.КФК30!K55)</f>
        <v>0</v>
      </c>
      <c r="L55" s="28">
        <f>SUM([1]Ф.4.1.КФК1:Ф.4.1.КФК30!L55)</f>
        <v>0</v>
      </c>
      <c r="M55" s="28">
        <f>SUM([1]Ф.4.1.КФК1:Ф.4.1.КФК30!M55)</f>
        <v>0</v>
      </c>
      <c r="N55" s="28">
        <f>SUM([1]Ф.4.1.КФК1:Ф.4.1.КФК30!N55)</f>
        <v>0</v>
      </c>
      <c r="O55" s="28">
        <f>SUM([1]Ф.4.1.КФК1:Ф.4.1.КФК30!O55)</f>
        <v>0</v>
      </c>
      <c r="P55" s="28">
        <f>SUM([1]Ф.4.1.КФК1:Ф.4.1.КФК30!P55)</f>
        <v>0</v>
      </c>
      <c r="Q55" s="29" t="s">
        <v>34</v>
      </c>
      <c r="R55" s="29" t="s">
        <v>34</v>
      </c>
    </row>
    <row r="56" spans="1:18" s="26" customFormat="1" ht="12.75" thickTop="1" thickBot="1">
      <c r="A56" s="8" t="s">
        <v>74</v>
      </c>
      <c r="B56" s="2">
        <v>2420</v>
      </c>
      <c r="C56" s="2">
        <v>330</v>
      </c>
      <c r="D56" s="28">
        <f>SUM([1]Ф.4.1.КФК1:Ф.4.1.КФК30!D56)</f>
        <v>0</v>
      </c>
      <c r="E56" s="29" t="s">
        <v>34</v>
      </c>
      <c r="F56" s="29" t="s">
        <v>34</v>
      </c>
      <c r="G56" s="29" t="s">
        <v>34</v>
      </c>
      <c r="H56" s="29" t="s">
        <v>34</v>
      </c>
      <c r="I56" s="29" t="s">
        <v>34</v>
      </c>
      <c r="J56" s="29" t="s">
        <v>34</v>
      </c>
      <c r="K56" s="28">
        <f>SUM([1]Ф.4.1.КФК1:Ф.4.1.КФК30!K56)</f>
        <v>0</v>
      </c>
      <c r="L56" s="28">
        <f>SUM([1]Ф.4.1.КФК1:Ф.4.1.КФК30!L56)</f>
        <v>0</v>
      </c>
      <c r="M56" s="28">
        <f>SUM([1]Ф.4.1.КФК1:Ф.4.1.КФК30!M56)</f>
        <v>0</v>
      </c>
      <c r="N56" s="28">
        <f>SUM([1]Ф.4.1.КФК1:Ф.4.1.КФК30!N56)</f>
        <v>0</v>
      </c>
      <c r="O56" s="28">
        <f>SUM([1]Ф.4.1.КФК1:Ф.4.1.КФК30!O56)</f>
        <v>0</v>
      </c>
      <c r="P56" s="28">
        <f>SUM([1]Ф.4.1.КФК1:Ф.4.1.КФК30!P56)</f>
        <v>0</v>
      </c>
      <c r="Q56" s="29" t="s">
        <v>34</v>
      </c>
      <c r="R56" s="29" t="s">
        <v>34</v>
      </c>
    </row>
    <row r="57" spans="1:18" s="26" customFormat="1" ht="12.75" thickTop="1" thickBot="1">
      <c r="A57" s="9" t="s">
        <v>75</v>
      </c>
      <c r="B57" s="1">
        <v>2600</v>
      </c>
      <c r="C57" s="36">
        <v>340</v>
      </c>
      <c r="D57" s="28">
        <f>SUM([1]Ф.4.1.КФК1:Ф.4.1.КФК30!D57)</f>
        <v>0</v>
      </c>
      <c r="E57" s="29" t="s">
        <v>34</v>
      </c>
      <c r="F57" s="29" t="s">
        <v>34</v>
      </c>
      <c r="G57" s="29" t="s">
        <v>34</v>
      </c>
      <c r="H57" s="29" t="s">
        <v>34</v>
      </c>
      <c r="I57" s="29" t="s">
        <v>34</v>
      </c>
      <c r="J57" s="29" t="s">
        <v>34</v>
      </c>
      <c r="K57" s="28">
        <f>SUM([1]Ф.4.1.КФК1:Ф.4.1.КФК30!K57)</f>
        <v>0</v>
      </c>
      <c r="L57" s="28">
        <f>SUM([1]Ф.4.1.КФК1:Ф.4.1.КФК30!L57)</f>
        <v>0</v>
      </c>
      <c r="M57" s="28">
        <f>SUM([1]Ф.4.1.КФК1:Ф.4.1.КФК30!M57)</f>
        <v>0</v>
      </c>
      <c r="N57" s="28">
        <f>SUM([1]Ф.4.1.КФК1:Ф.4.1.КФК30!N57)</f>
        <v>0</v>
      </c>
      <c r="O57" s="28">
        <f>SUM([1]Ф.4.1.КФК1:Ф.4.1.КФК30!O57)</f>
        <v>0</v>
      </c>
      <c r="P57" s="28">
        <f>SUM([1]Ф.4.1.КФК1:Ф.4.1.КФК30!P57)</f>
        <v>0</v>
      </c>
      <c r="Q57" s="29" t="s">
        <v>34</v>
      </c>
      <c r="R57" s="29" t="s">
        <v>34</v>
      </c>
    </row>
    <row r="58" spans="1:18" s="26" customFormat="1" ht="24" thickTop="1" thickBot="1">
      <c r="A58" s="7" t="s">
        <v>76</v>
      </c>
      <c r="B58" s="2">
        <v>2610</v>
      </c>
      <c r="C58" s="2">
        <v>350</v>
      </c>
      <c r="D58" s="28">
        <f>SUM([1]Ф.4.1.КФК1:Ф.4.1.КФК30!D58)</f>
        <v>0</v>
      </c>
      <c r="E58" s="29" t="s">
        <v>34</v>
      </c>
      <c r="F58" s="29" t="s">
        <v>34</v>
      </c>
      <c r="G58" s="29" t="s">
        <v>34</v>
      </c>
      <c r="H58" s="29" t="s">
        <v>34</v>
      </c>
      <c r="I58" s="29" t="s">
        <v>34</v>
      </c>
      <c r="J58" s="29" t="s">
        <v>34</v>
      </c>
      <c r="K58" s="28">
        <f>SUM([1]Ф.4.1.КФК1:Ф.4.1.КФК30!K58)</f>
        <v>0</v>
      </c>
      <c r="L58" s="28">
        <f>SUM([1]Ф.4.1.КФК1:Ф.4.1.КФК30!L58)</f>
        <v>0</v>
      </c>
      <c r="M58" s="28">
        <f>SUM([1]Ф.4.1.КФК1:Ф.4.1.КФК30!M58)</f>
        <v>0</v>
      </c>
      <c r="N58" s="28">
        <f>SUM([1]Ф.4.1.КФК1:Ф.4.1.КФК30!N58)</f>
        <v>0</v>
      </c>
      <c r="O58" s="28">
        <f>SUM([1]Ф.4.1.КФК1:Ф.4.1.КФК30!O58)</f>
        <v>0</v>
      </c>
      <c r="P58" s="28">
        <f>SUM([1]Ф.4.1.КФК1:Ф.4.1.КФК30!P58)</f>
        <v>0</v>
      </c>
      <c r="Q58" s="29" t="s">
        <v>34</v>
      </c>
      <c r="R58" s="29" t="s">
        <v>34</v>
      </c>
    </row>
    <row r="59" spans="1:18" s="26" customFormat="1" ht="24" thickTop="1" thickBot="1">
      <c r="A59" s="7" t="s">
        <v>77</v>
      </c>
      <c r="B59" s="2">
        <v>2620</v>
      </c>
      <c r="C59" s="2">
        <v>360</v>
      </c>
      <c r="D59" s="28">
        <f>SUM([1]Ф.4.1.КФК1:Ф.4.1.КФК30!D59)</f>
        <v>0</v>
      </c>
      <c r="E59" s="29" t="s">
        <v>34</v>
      </c>
      <c r="F59" s="29" t="s">
        <v>34</v>
      </c>
      <c r="G59" s="29" t="s">
        <v>34</v>
      </c>
      <c r="H59" s="29" t="s">
        <v>34</v>
      </c>
      <c r="I59" s="29" t="s">
        <v>34</v>
      </c>
      <c r="J59" s="29" t="s">
        <v>34</v>
      </c>
      <c r="K59" s="28">
        <f>SUM([1]Ф.4.1.КФК1:Ф.4.1.КФК30!K59)</f>
        <v>0</v>
      </c>
      <c r="L59" s="28">
        <f>SUM([1]Ф.4.1.КФК1:Ф.4.1.КФК30!L59)</f>
        <v>0</v>
      </c>
      <c r="M59" s="28">
        <f>SUM([1]Ф.4.1.КФК1:Ф.4.1.КФК30!M59)</f>
        <v>0</v>
      </c>
      <c r="N59" s="28">
        <f>SUM([1]Ф.4.1.КФК1:Ф.4.1.КФК30!N59)</f>
        <v>0</v>
      </c>
      <c r="O59" s="28">
        <f>SUM([1]Ф.4.1.КФК1:Ф.4.1.КФК30!O59)</f>
        <v>0</v>
      </c>
      <c r="P59" s="28">
        <f>SUM([1]Ф.4.1.КФК1:Ф.4.1.КФК30!P59)</f>
        <v>0</v>
      </c>
      <c r="Q59" s="29" t="s">
        <v>34</v>
      </c>
      <c r="R59" s="29" t="s">
        <v>34</v>
      </c>
    </row>
    <row r="60" spans="1:18" s="26" customFormat="1" ht="24" thickTop="1" thickBot="1">
      <c r="A60" s="8" t="s">
        <v>78</v>
      </c>
      <c r="B60" s="2">
        <v>2630</v>
      </c>
      <c r="C60" s="2">
        <v>370</v>
      </c>
      <c r="D60" s="28">
        <f>SUM([1]Ф.4.1.КФК1:Ф.4.1.КФК30!D60)</f>
        <v>0</v>
      </c>
      <c r="E60" s="29" t="s">
        <v>34</v>
      </c>
      <c r="F60" s="29" t="s">
        <v>34</v>
      </c>
      <c r="G60" s="29" t="s">
        <v>34</v>
      </c>
      <c r="H60" s="29" t="s">
        <v>34</v>
      </c>
      <c r="I60" s="29" t="s">
        <v>34</v>
      </c>
      <c r="J60" s="29" t="s">
        <v>34</v>
      </c>
      <c r="K60" s="28">
        <f>SUM([1]Ф.4.1.КФК1:Ф.4.1.КФК30!K60)</f>
        <v>0</v>
      </c>
      <c r="L60" s="28">
        <f>SUM([1]Ф.4.1.КФК1:Ф.4.1.КФК30!L60)</f>
        <v>0</v>
      </c>
      <c r="M60" s="28">
        <f>SUM([1]Ф.4.1.КФК1:Ф.4.1.КФК30!M60)</f>
        <v>0</v>
      </c>
      <c r="N60" s="28">
        <f>SUM([1]Ф.4.1.КФК1:Ф.4.1.КФК30!N60)</f>
        <v>0</v>
      </c>
      <c r="O60" s="28">
        <f>SUM([1]Ф.4.1.КФК1:Ф.4.1.КФК30!O60)</f>
        <v>0</v>
      </c>
      <c r="P60" s="28">
        <f>SUM([1]Ф.4.1.КФК1:Ф.4.1.КФК30!P60)</f>
        <v>0</v>
      </c>
      <c r="Q60" s="29" t="s">
        <v>34</v>
      </c>
      <c r="R60" s="29" t="s">
        <v>34</v>
      </c>
    </row>
    <row r="61" spans="1:18" s="26" customFormat="1" ht="12.75" thickTop="1" thickBot="1">
      <c r="A61" s="5" t="s">
        <v>79</v>
      </c>
      <c r="B61" s="1">
        <v>2700</v>
      </c>
      <c r="C61" s="1">
        <v>380</v>
      </c>
      <c r="D61" s="28">
        <f>SUM([1]Ф.4.1.КФК1:Ф.4.1.КФК30!D61)</f>
        <v>0</v>
      </c>
      <c r="E61" s="29" t="s">
        <v>34</v>
      </c>
      <c r="F61" s="29" t="s">
        <v>34</v>
      </c>
      <c r="G61" s="29" t="s">
        <v>34</v>
      </c>
      <c r="H61" s="29" t="s">
        <v>34</v>
      </c>
      <c r="I61" s="29" t="s">
        <v>34</v>
      </c>
      <c r="J61" s="29" t="s">
        <v>34</v>
      </c>
      <c r="K61" s="28">
        <f>SUM([1]Ф.4.1.КФК1:Ф.4.1.КФК30!K61)</f>
        <v>0</v>
      </c>
      <c r="L61" s="28">
        <f>SUM([1]Ф.4.1.КФК1:Ф.4.1.КФК30!L61)</f>
        <v>0</v>
      </c>
      <c r="M61" s="28">
        <f>SUM([1]Ф.4.1.КФК1:Ф.4.1.КФК30!M61)</f>
        <v>0</v>
      </c>
      <c r="N61" s="28">
        <f>SUM([1]Ф.4.1.КФК1:Ф.4.1.КФК30!N61)</f>
        <v>0</v>
      </c>
      <c r="O61" s="28">
        <f>SUM([1]Ф.4.1.КФК1:Ф.4.1.КФК30!O61)</f>
        <v>0</v>
      </c>
      <c r="P61" s="28">
        <f>SUM([1]Ф.4.1.КФК1:Ф.4.1.КФК30!P61)</f>
        <v>0</v>
      </c>
      <c r="Q61" s="29" t="s">
        <v>34</v>
      </c>
      <c r="R61" s="29" t="s">
        <v>34</v>
      </c>
    </row>
    <row r="62" spans="1:18" s="26" customFormat="1" ht="12.75" thickTop="1" thickBot="1">
      <c r="A62" s="7" t="s">
        <v>80</v>
      </c>
      <c r="B62" s="2">
        <v>2710</v>
      </c>
      <c r="C62" s="2">
        <v>390</v>
      </c>
      <c r="D62" s="28">
        <f>SUM([1]Ф.4.1.КФК1:Ф.4.1.КФК30!D62)</f>
        <v>0</v>
      </c>
      <c r="E62" s="29" t="s">
        <v>34</v>
      </c>
      <c r="F62" s="29" t="s">
        <v>34</v>
      </c>
      <c r="G62" s="29" t="s">
        <v>34</v>
      </c>
      <c r="H62" s="29" t="s">
        <v>34</v>
      </c>
      <c r="I62" s="29" t="s">
        <v>34</v>
      </c>
      <c r="J62" s="29" t="s">
        <v>34</v>
      </c>
      <c r="K62" s="28">
        <f>SUM([1]Ф.4.1.КФК1:Ф.4.1.КФК30!K62)</f>
        <v>0</v>
      </c>
      <c r="L62" s="28">
        <f>SUM([1]Ф.4.1.КФК1:Ф.4.1.КФК30!L62)</f>
        <v>0</v>
      </c>
      <c r="M62" s="28">
        <f>SUM([1]Ф.4.1.КФК1:Ф.4.1.КФК30!M62)</f>
        <v>0</v>
      </c>
      <c r="N62" s="28">
        <f>SUM([1]Ф.4.1.КФК1:Ф.4.1.КФК30!N62)</f>
        <v>0</v>
      </c>
      <c r="O62" s="28">
        <f>SUM([1]Ф.4.1.КФК1:Ф.4.1.КФК30!O62)</f>
        <v>0</v>
      </c>
      <c r="P62" s="28">
        <f>SUM([1]Ф.4.1.КФК1:Ф.4.1.КФК30!P62)</f>
        <v>0</v>
      </c>
      <c r="Q62" s="29" t="s">
        <v>34</v>
      </c>
      <c r="R62" s="29" t="s">
        <v>34</v>
      </c>
    </row>
    <row r="63" spans="1:18" s="26" customFormat="1" ht="12.75" thickTop="1" thickBot="1">
      <c r="A63" s="7" t="s">
        <v>81</v>
      </c>
      <c r="B63" s="2">
        <v>2720</v>
      </c>
      <c r="C63" s="2">
        <v>400</v>
      </c>
      <c r="D63" s="28">
        <f>SUM([1]Ф.4.1.КФК1:Ф.4.1.КФК30!D63)</f>
        <v>0</v>
      </c>
      <c r="E63" s="29" t="s">
        <v>34</v>
      </c>
      <c r="F63" s="29" t="s">
        <v>34</v>
      </c>
      <c r="G63" s="29" t="s">
        <v>34</v>
      </c>
      <c r="H63" s="29" t="s">
        <v>34</v>
      </c>
      <c r="I63" s="29" t="s">
        <v>34</v>
      </c>
      <c r="J63" s="29" t="s">
        <v>34</v>
      </c>
      <c r="K63" s="28">
        <f>SUM([1]Ф.4.1.КФК1:Ф.4.1.КФК30!K63)</f>
        <v>0</v>
      </c>
      <c r="L63" s="28">
        <f>SUM([1]Ф.4.1.КФК1:Ф.4.1.КФК30!L63)</f>
        <v>0</v>
      </c>
      <c r="M63" s="28">
        <f>SUM([1]Ф.4.1.КФК1:Ф.4.1.КФК30!M63)</f>
        <v>0</v>
      </c>
      <c r="N63" s="28">
        <f>SUM([1]Ф.4.1.КФК1:Ф.4.1.КФК30!N63)</f>
        <v>0</v>
      </c>
      <c r="O63" s="28">
        <f>SUM([1]Ф.4.1.КФК1:Ф.4.1.КФК30!O63)</f>
        <v>0</v>
      </c>
      <c r="P63" s="28">
        <f>SUM([1]Ф.4.1.КФК1:Ф.4.1.КФК30!P63)</f>
        <v>0</v>
      </c>
      <c r="Q63" s="29" t="s">
        <v>34</v>
      </c>
      <c r="R63" s="29" t="s">
        <v>34</v>
      </c>
    </row>
    <row r="64" spans="1:18" s="26" customFormat="1" ht="12.75" thickTop="1" thickBot="1">
      <c r="A64" s="7" t="s">
        <v>82</v>
      </c>
      <c r="B64" s="2">
        <v>2730</v>
      </c>
      <c r="C64" s="2">
        <v>410</v>
      </c>
      <c r="D64" s="28">
        <f>SUM([1]Ф.4.1.КФК1:Ф.4.1.КФК30!D64)</f>
        <v>0</v>
      </c>
      <c r="E64" s="29" t="s">
        <v>34</v>
      </c>
      <c r="F64" s="29" t="s">
        <v>34</v>
      </c>
      <c r="G64" s="29" t="s">
        <v>34</v>
      </c>
      <c r="H64" s="29" t="s">
        <v>34</v>
      </c>
      <c r="I64" s="29" t="s">
        <v>34</v>
      </c>
      <c r="J64" s="29" t="s">
        <v>34</v>
      </c>
      <c r="K64" s="28">
        <f>SUM([1]Ф.4.1.КФК1:Ф.4.1.КФК30!K64)</f>
        <v>0</v>
      </c>
      <c r="L64" s="28">
        <f>SUM([1]Ф.4.1.КФК1:Ф.4.1.КФК30!L64)</f>
        <v>0</v>
      </c>
      <c r="M64" s="28">
        <f>SUM([1]Ф.4.1.КФК1:Ф.4.1.КФК30!M64)</f>
        <v>0</v>
      </c>
      <c r="N64" s="28">
        <f>SUM([1]Ф.4.1.КФК1:Ф.4.1.КФК30!N64)</f>
        <v>0</v>
      </c>
      <c r="O64" s="28">
        <f>SUM([1]Ф.4.1.КФК1:Ф.4.1.КФК30!O64)</f>
        <v>0</v>
      </c>
      <c r="P64" s="28">
        <f>SUM([1]Ф.4.1.КФК1:Ф.4.1.КФК30!P64)</f>
        <v>0</v>
      </c>
      <c r="Q64" s="29" t="s">
        <v>34</v>
      </c>
      <c r="R64" s="29" t="s">
        <v>34</v>
      </c>
    </row>
    <row r="65" spans="1:18" s="26" customFormat="1" ht="12.75" thickTop="1" thickBot="1">
      <c r="A65" s="5" t="s">
        <v>83</v>
      </c>
      <c r="B65" s="1">
        <v>2800</v>
      </c>
      <c r="C65" s="1">
        <v>420</v>
      </c>
      <c r="D65" s="28">
        <f>SUM([1]Ф.4.1.КФК1:Ф.4.1.КФК30!D65)</f>
        <v>61350</v>
      </c>
      <c r="E65" s="29" t="s">
        <v>34</v>
      </c>
      <c r="F65" s="29" t="s">
        <v>34</v>
      </c>
      <c r="G65" s="29" t="s">
        <v>34</v>
      </c>
      <c r="H65" s="29" t="s">
        <v>34</v>
      </c>
      <c r="I65" s="29" t="s">
        <v>34</v>
      </c>
      <c r="J65" s="29" t="s">
        <v>34</v>
      </c>
      <c r="K65" s="28">
        <f>SUM([1]Ф.4.1.КФК1:Ф.4.1.КФК30!K65)</f>
        <v>58172.72</v>
      </c>
      <c r="L65" s="28">
        <f>SUM([1]Ф.4.1.КФК1:Ф.4.1.КФК30!L65)</f>
        <v>0</v>
      </c>
      <c r="M65" s="28">
        <f>SUM([1]Ф.4.1.КФК1:Ф.4.1.КФК30!M65)</f>
        <v>0</v>
      </c>
      <c r="N65" s="28">
        <f>SUM([1]Ф.4.1.КФК1:Ф.4.1.КФК30!N65)</f>
        <v>0</v>
      </c>
      <c r="O65" s="28">
        <f>SUM([1]Ф.4.1.КФК1:Ф.4.1.КФК30!O65)</f>
        <v>58172.72</v>
      </c>
      <c r="P65" s="28">
        <f>SUM([1]Ф.4.1.КФК1:Ф.4.1.КФК30!P65)</f>
        <v>0</v>
      </c>
      <c r="Q65" s="29" t="s">
        <v>34</v>
      </c>
      <c r="R65" s="29" t="s">
        <v>34</v>
      </c>
    </row>
    <row r="66" spans="1:18" s="26" customFormat="1" ht="12.75" thickTop="1" thickBot="1">
      <c r="A66" s="1" t="s">
        <v>84</v>
      </c>
      <c r="B66" s="1">
        <v>3000</v>
      </c>
      <c r="C66" s="1">
        <v>430</v>
      </c>
      <c r="D66" s="28">
        <f>SUM([1]Ф.4.1.КФК1:Ф.4.1.КФК30!D66)</f>
        <v>20293</v>
      </c>
      <c r="E66" s="29" t="s">
        <v>34</v>
      </c>
      <c r="F66" s="29" t="s">
        <v>34</v>
      </c>
      <c r="G66" s="29" t="s">
        <v>34</v>
      </c>
      <c r="H66" s="29" t="s">
        <v>34</v>
      </c>
      <c r="I66" s="29" t="s">
        <v>34</v>
      </c>
      <c r="J66" s="29" t="s">
        <v>34</v>
      </c>
      <c r="K66" s="28">
        <f>SUM([1]Ф.4.1.КФК1:Ф.4.1.КФК30!K66)</f>
        <v>20293</v>
      </c>
      <c r="L66" s="28">
        <f>SUM([1]Ф.4.1.КФК1:Ф.4.1.КФК30!L66)</f>
        <v>0</v>
      </c>
      <c r="M66" s="28">
        <f>SUM([1]Ф.4.1.КФК1:Ф.4.1.КФК30!M66)</f>
        <v>0</v>
      </c>
      <c r="N66" s="28">
        <f>SUM([1]Ф.4.1.КФК1:Ф.4.1.КФК30!N66)</f>
        <v>0</v>
      </c>
      <c r="O66" s="28">
        <f>SUM([1]Ф.4.1.КФК1:Ф.4.1.КФК30!O66)</f>
        <v>20293</v>
      </c>
      <c r="P66" s="28">
        <f>SUM([1]Ф.4.1.КФК1:Ф.4.1.КФК30!P66)</f>
        <v>0</v>
      </c>
      <c r="Q66" s="29" t="s">
        <v>34</v>
      </c>
      <c r="R66" s="29" t="s">
        <v>34</v>
      </c>
    </row>
    <row r="67" spans="1:18" s="26" customFormat="1" ht="12.75" thickTop="1" thickBot="1">
      <c r="A67" s="34" t="s">
        <v>85</v>
      </c>
      <c r="B67" s="1">
        <v>3100</v>
      </c>
      <c r="C67" s="1">
        <v>440</v>
      </c>
      <c r="D67" s="28">
        <f>SUM([1]Ф.4.1.КФК1:Ф.4.1.КФК30!D67)</f>
        <v>20293</v>
      </c>
      <c r="E67" s="29" t="s">
        <v>34</v>
      </c>
      <c r="F67" s="29" t="s">
        <v>34</v>
      </c>
      <c r="G67" s="29" t="s">
        <v>34</v>
      </c>
      <c r="H67" s="29" t="s">
        <v>34</v>
      </c>
      <c r="I67" s="29" t="s">
        <v>34</v>
      </c>
      <c r="J67" s="29" t="s">
        <v>34</v>
      </c>
      <c r="K67" s="28">
        <f>SUM([1]Ф.4.1.КФК1:Ф.4.1.КФК30!K67)</f>
        <v>20293</v>
      </c>
      <c r="L67" s="28">
        <f>SUM([1]Ф.4.1.КФК1:Ф.4.1.КФК30!L67)</f>
        <v>0</v>
      </c>
      <c r="M67" s="28">
        <f>SUM([1]Ф.4.1.КФК1:Ф.4.1.КФК30!M67)</f>
        <v>0</v>
      </c>
      <c r="N67" s="28">
        <f>SUM([1]Ф.4.1.КФК1:Ф.4.1.КФК30!N67)</f>
        <v>0</v>
      </c>
      <c r="O67" s="28">
        <f>SUM([1]Ф.4.1.КФК1:Ф.4.1.КФК30!O67)</f>
        <v>20293</v>
      </c>
      <c r="P67" s="28">
        <f>SUM([1]Ф.4.1.КФК1:Ф.4.1.КФК30!P67)</f>
        <v>0</v>
      </c>
      <c r="Q67" s="29" t="s">
        <v>34</v>
      </c>
      <c r="R67" s="29" t="s">
        <v>34</v>
      </c>
    </row>
    <row r="68" spans="1:18" s="26" customFormat="1" ht="24" thickTop="1" thickBot="1">
      <c r="A68" s="7" t="s">
        <v>86</v>
      </c>
      <c r="B68" s="2">
        <v>3110</v>
      </c>
      <c r="C68" s="2">
        <v>450</v>
      </c>
      <c r="D68" s="28">
        <f>SUM([1]Ф.4.1.КФК1:Ф.4.1.КФК30!D68)</f>
        <v>20293</v>
      </c>
      <c r="E68" s="29" t="s">
        <v>34</v>
      </c>
      <c r="F68" s="29" t="s">
        <v>34</v>
      </c>
      <c r="G68" s="29" t="s">
        <v>34</v>
      </c>
      <c r="H68" s="29" t="s">
        <v>34</v>
      </c>
      <c r="I68" s="29" t="s">
        <v>34</v>
      </c>
      <c r="J68" s="29" t="s">
        <v>34</v>
      </c>
      <c r="K68" s="28">
        <f>SUM([1]Ф.4.1.КФК1:Ф.4.1.КФК30!K68)</f>
        <v>20293</v>
      </c>
      <c r="L68" s="28">
        <f>SUM([1]Ф.4.1.КФК1:Ф.4.1.КФК30!L68)</f>
        <v>0</v>
      </c>
      <c r="M68" s="28">
        <f>SUM([1]Ф.4.1.КФК1:Ф.4.1.КФК30!M68)</f>
        <v>0</v>
      </c>
      <c r="N68" s="28">
        <f>SUM([1]Ф.4.1.КФК1:Ф.4.1.КФК30!N68)</f>
        <v>0</v>
      </c>
      <c r="O68" s="28">
        <f>SUM([1]Ф.4.1.КФК1:Ф.4.1.КФК30!O68)</f>
        <v>20293</v>
      </c>
      <c r="P68" s="28">
        <f>SUM([1]Ф.4.1.КФК1:Ф.4.1.КФК30!P68)</f>
        <v>0</v>
      </c>
      <c r="Q68" s="29" t="s">
        <v>34</v>
      </c>
      <c r="R68" s="29" t="s">
        <v>34</v>
      </c>
    </row>
    <row r="69" spans="1:18" s="26" customFormat="1" ht="12.75" thickTop="1" thickBot="1">
      <c r="A69" s="8" t="s">
        <v>87</v>
      </c>
      <c r="B69" s="2">
        <v>3120</v>
      </c>
      <c r="C69" s="2">
        <v>460</v>
      </c>
      <c r="D69" s="28">
        <f>SUM([1]Ф.4.1.КФК1:Ф.4.1.КФК30!D69)</f>
        <v>0</v>
      </c>
      <c r="E69" s="29" t="s">
        <v>34</v>
      </c>
      <c r="F69" s="29" t="s">
        <v>34</v>
      </c>
      <c r="G69" s="29" t="s">
        <v>34</v>
      </c>
      <c r="H69" s="29" t="s">
        <v>34</v>
      </c>
      <c r="I69" s="29" t="s">
        <v>34</v>
      </c>
      <c r="J69" s="29" t="s">
        <v>34</v>
      </c>
      <c r="K69" s="28">
        <f>SUM([1]Ф.4.1.КФК1:Ф.4.1.КФК30!K69)</f>
        <v>0</v>
      </c>
      <c r="L69" s="28">
        <f>SUM([1]Ф.4.1.КФК1:Ф.4.1.КФК30!L69)</f>
        <v>0</v>
      </c>
      <c r="M69" s="28">
        <f>SUM([1]Ф.4.1.КФК1:Ф.4.1.КФК30!M69)</f>
        <v>0</v>
      </c>
      <c r="N69" s="28">
        <f>SUM([1]Ф.4.1.КФК1:Ф.4.1.КФК30!N69)</f>
        <v>0</v>
      </c>
      <c r="O69" s="28">
        <f>SUM([1]Ф.4.1.КФК1:Ф.4.1.КФК30!O69)</f>
        <v>0</v>
      </c>
      <c r="P69" s="28">
        <f>SUM([1]Ф.4.1.КФК1:Ф.4.1.КФК30!P69)</f>
        <v>0</v>
      </c>
      <c r="Q69" s="29" t="s">
        <v>34</v>
      </c>
      <c r="R69" s="29" t="s">
        <v>34</v>
      </c>
    </row>
    <row r="70" spans="1:18" s="26" customFormat="1" ht="12.75" thickTop="1" thickBot="1">
      <c r="A70" s="3" t="s">
        <v>88</v>
      </c>
      <c r="B70" s="4">
        <v>3121</v>
      </c>
      <c r="C70" s="4">
        <v>470</v>
      </c>
      <c r="D70" s="28">
        <f>SUM([1]Ф.4.1.КФК1:Ф.4.1.КФК30!D70)</f>
        <v>0</v>
      </c>
      <c r="E70" s="29" t="s">
        <v>34</v>
      </c>
      <c r="F70" s="29" t="s">
        <v>34</v>
      </c>
      <c r="G70" s="29" t="s">
        <v>34</v>
      </c>
      <c r="H70" s="29" t="s">
        <v>34</v>
      </c>
      <c r="I70" s="29" t="s">
        <v>34</v>
      </c>
      <c r="J70" s="29" t="s">
        <v>34</v>
      </c>
      <c r="K70" s="28">
        <f>SUM([1]Ф.4.1.КФК1:Ф.4.1.КФК30!K70)</f>
        <v>0</v>
      </c>
      <c r="L70" s="28">
        <f>SUM([1]Ф.4.1.КФК1:Ф.4.1.КФК30!L70)</f>
        <v>0</v>
      </c>
      <c r="M70" s="28">
        <f>SUM([1]Ф.4.1.КФК1:Ф.4.1.КФК30!M70)</f>
        <v>0</v>
      </c>
      <c r="N70" s="28">
        <f>SUM([1]Ф.4.1.КФК1:Ф.4.1.КФК30!N70)</f>
        <v>0</v>
      </c>
      <c r="O70" s="28">
        <f>SUM([1]Ф.4.1.КФК1:Ф.4.1.КФК30!O70)</f>
        <v>0</v>
      </c>
      <c r="P70" s="28">
        <f>SUM([1]Ф.4.1.КФК1:Ф.4.1.КФК30!P70)</f>
        <v>0</v>
      </c>
      <c r="Q70" s="29" t="s">
        <v>34</v>
      </c>
      <c r="R70" s="29" t="s">
        <v>34</v>
      </c>
    </row>
    <row r="71" spans="1:18" s="26" customFormat="1" ht="12.75" thickTop="1" thickBot="1">
      <c r="A71" s="3" t="s">
        <v>89</v>
      </c>
      <c r="B71" s="4">
        <v>3122</v>
      </c>
      <c r="C71" s="4">
        <v>480</v>
      </c>
      <c r="D71" s="28">
        <f>SUM([1]Ф.4.1.КФК1:Ф.4.1.КФК30!D71)</f>
        <v>0</v>
      </c>
      <c r="E71" s="29" t="s">
        <v>34</v>
      </c>
      <c r="F71" s="29" t="s">
        <v>34</v>
      </c>
      <c r="G71" s="29" t="s">
        <v>34</v>
      </c>
      <c r="H71" s="29" t="s">
        <v>34</v>
      </c>
      <c r="I71" s="29" t="s">
        <v>34</v>
      </c>
      <c r="J71" s="29" t="s">
        <v>34</v>
      </c>
      <c r="K71" s="28">
        <f>SUM([1]Ф.4.1.КФК1:Ф.4.1.КФК30!K71)</f>
        <v>0</v>
      </c>
      <c r="L71" s="28">
        <f>SUM([1]Ф.4.1.КФК1:Ф.4.1.КФК30!L71)</f>
        <v>0</v>
      </c>
      <c r="M71" s="28">
        <f>SUM([1]Ф.4.1.КФК1:Ф.4.1.КФК30!M71)</f>
        <v>0</v>
      </c>
      <c r="N71" s="28">
        <f>SUM([1]Ф.4.1.КФК1:Ф.4.1.КФК30!N71)</f>
        <v>0</v>
      </c>
      <c r="O71" s="28">
        <f>SUM([1]Ф.4.1.КФК1:Ф.4.1.КФК30!O71)</f>
        <v>0</v>
      </c>
      <c r="P71" s="28">
        <f>SUM([1]Ф.4.1.КФК1:Ф.4.1.КФК30!P71)</f>
        <v>0</v>
      </c>
      <c r="Q71" s="29" t="s">
        <v>34</v>
      </c>
      <c r="R71" s="29" t="s">
        <v>34</v>
      </c>
    </row>
    <row r="72" spans="1:18" s="26" customFormat="1" ht="12.75" thickTop="1" thickBot="1">
      <c r="A72" s="6" t="s">
        <v>90</v>
      </c>
      <c r="B72" s="2">
        <v>3130</v>
      </c>
      <c r="C72" s="2">
        <v>490</v>
      </c>
      <c r="D72" s="28">
        <f>SUM([1]Ф.4.1.КФК1:Ф.4.1.КФК30!D72)</f>
        <v>0</v>
      </c>
      <c r="E72" s="29" t="s">
        <v>34</v>
      </c>
      <c r="F72" s="29" t="s">
        <v>34</v>
      </c>
      <c r="G72" s="29" t="s">
        <v>34</v>
      </c>
      <c r="H72" s="29" t="s">
        <v>34</v>
      </c>
      <c r="I72" s="29" t="s">
        <v>34</v>
      </c>
      <c r="J72" s="29" t="s">
        <v>34</v>
      </c>
      <c r="K72" s="28">
        <f>SUM([1]Ф.4.1.КФК1:Ф.4.1.КФК30!K72)</f>
        <v>0</v>
      </c>
      <c r="L72" s="28">
        <f>SUM([1]Ф.4.1.КФК1:Ф.4.1.КФК30!L72)</f>
        <v>0</v>
      </c>
      <c r="M72" s="28">
        <f>SUM([1]Ф.4.1.КФК1:Ф.4.1.КФК30!M72)</f>
        <v>0</v>
      </c>
      <c r="N72" s="28">
        <f>SUM([1]Ф.4.1.КФК1:Ф.4.1.КФК30!N72)</f>
        <v>0</v>
      </c>
      <c r="O72" s="28">
        <f>SUM([1]Ф.4.1.КФК1:Ф.4.1.КФК30!O72)</f>
        <v>0</v>
      </c>
      <c r="P72" s="28">
        <f>SUM([1]Ф.4.1.КФК1:Ф.4.1.КФК30!P72)</f>
        <v>0</v>
      </c>
      <c r="Q72" s="29" t="s">
        <v>34</v>
      </c>
      <c r="R72" s="29" t="s">
        <v>34</v>
      </c>
    </row>
    <row r="73" spans="1:18" s="26" customFormat="1" ht="12.75" thickTop="1" thickBot="1">
      <c r="A73" s="3" t="s">
        <v>91</v>
      </c>
      <c r="B73" s="4">
        <v>3131</v>
      </c>
      <c r="C73" s="4">
        <v>500</v>
      </c>
      <c r="D73" s="28">
        <f>SUM([1]Ф.4.1.КФК1:Ф.4.1.КФК30!D73)</f>
        <v>0</v>
      </c>
      <c r="E73" s="29" t="s">
        <v>34</v>
      </c>
      <c r="F73" s="29" t="s">
        <v>34</v>
      </c>
      <c r="G73" s="29" t="s">
        <v>34</v>
      </c>
      <c r="H73" s="29" t="s">
        <v>34</v>
      </c>
      <c r="I73" s="29" t="s">
        <v>34</v>
      </c>
      <c r="J73" s="29" t="s">
        <v>34</v>
      </c>
      <c r="K73" s="28">
        <f>SUM([1]Ф.4.1.КФК1:Ф.4.1.КФК30!K73)</f>
        <v>0</v>
      </c>
      <c r="L73" s="28">
        <f>SUM([1]Ф.4.1.КФК1:Ф.4.1.КФК30!L73)</f>
        <v>0</v>
      </c>
      <c r="M73" s="28">
        <f>SUM([1]Ф.4.1.КФК1:Ф.4.1.КФК30!M73)</f>
        <v>0</v>
      </c>
      <c r="N73" s="28">
        <f>SUM([1]Ф.4.1.КФК1:Ф.4.1.КФК30!N73)</f>
        <v>0</v>
      </c>
      <c r="O73" s="28">
        <f>SUM([1]Ф.4.1.КФК1:Ф.4.1.КФК30!O73)</f>
        <v>0</v>
      </c>
      <c r="P73" s="28">
        <f>SUM([1]Ф.4.1.КФК1:Ф.4.1.КФК30!P73)</f>
        <v>0</v>
      </c>
      <c r="Q73" s="29" t="s">
        <v>34</v>
      </c>
      <c r="R73" s="29" t="s">
        <v>34</v>
      </c>
    </row>
    <row r="74" spans="1:18" s="26" customFormat="1" ht="12.75" thickTop="1" thickBot="1">
      <c r="A74" s="3" t="s">
        <v>92</v>
      </c>
      <c r="B74" s="4">
        <v>3132</v>
      </c>
      <c r="C74" s="4">
        <v>510</v>
      </c>
      <c r="D74" s="28">
        <f>SUM([1]Ф.4.1.КФК1:Ф.4.1.КФК30!D74)</f>
        <v>0</v>
      </c>
      <c r="E74" s="29" t="s">
        <v>34</v>
      </c>
      <c r="F74" s="29" t="s">
        <v>34</v>
      </c>
      <c r="G74" s="29" t="s">
        <v>34</v>
      </c>
      <c r="H74" s="29" t="s">
        <v>34</v>
      </c>
      <c r="I74" s="29" t="s">
        <v>34</v>
      </c>
      <c r="J74" s="29" t="s">
        <v>34</v>
      </c>
      <c r="K74" s="28">
        <f>SUM([1]Ф.4.1.КФК1:Ф.4.1.КФК30!K74)</f>
        <v>0</v>
      </c>
      <c r="L74" s="28">
        <f>SUM([1]Ф.4.1.КФК1:Ф.4.1.КФК30!L74)</f>
        <v>0</v>
      </c>
      <c r="M74" s="28">
        <f>SUM([1]Ф.4.1.КФК1:Ф.4.1.КФК30!M74)</f>
        <v>0</v>
      </c>
      <c r="N74" s="28">
        <f>SUM([1]Ф.4.1.КФК1:Ф.4.1.КФК30!N74)</f>
        <v>0</v>
      </c>
      <c r="O74" s="28">
        <f>SUM([1]Ф.4.1.КФК1:Ф.4.1.КФК30!O74)</f>
        <v>0</v>
      </c>
      <c r="P74" s="28">
        <f>SUM([1]Ф.4.1.КФК1:Ф.4.1.КФК30!P74)</f>
        <v>0</v>
      </c>
      <c r="Q74" s="29" t="s">
        <v>34</v>
      </c>
      <c r="R74" s="29" t="s">
        <v>34</v>
      </c>
    </row>
    <row r="75" spans="1:18" s="26" customFormat="1" ht="12.75" thickTop="1" thickBot="1">
      <c r="A75" s="6" t="s">
        <v>93</v>
      </c>
      <c r="B75" s="2">
        <v>3140</v>
      </c>
      <c r="C75" s="2">
        <v>520</v>
      </c>
      <c r="D75" s="28">
        <f>SUM([1]Ф.4.1.КФК1:Ф.4.1.КФК30!D75)</f>
        <v>0</v>
      </c>
      <c r="E75" s="29" t="s">
        <v>34</v>
      </c>
      <c r="F75" s="29" t="s">
        <v>34</v>
      </c>
      <c r="G75" s="29" t="s">
        <v>34</v>
      </c>
      <c r="H75" s="29" t="s">
        <v>34</v>
      </c>
      <c r="I75" s="29" t="s">
        <v>34</v>
      </c>
      <c r="J75" s="29" t="s">
        <v>34</v>
      </c>
      <c r="K75" s="28">
        <f>SUM([1]Ф.4.1.КФК1:Ф.4.1.КФК30!K75)</f>
        <v>0</v>
      </c>
      <c r="L75" s="28">
        <f>SUM([1]Ф.4.1.КФК1:Ф.4.1.КФК30!L75)</f>
        <v>0</v>
      </c>
      <c r="M75" s="28">
        <f>SUM([1]Ф.4.1.КФК1:Ф.4.1.КФК30!M75)</f>
        <v>0</v>
      </c>
      <c r="N75" s="28">
        <f>SUM([1]Ф.4.1.КФК1:Ф.4.1.КФК30!N75)</f>
        <v>0</v>
      </c>
      <c r="O75" s="28">
        <f>SUM([1]Ф.4.1.КФК1:Ф.4.1.КФК30!O75)</f>
        <v>0</v>
      </c>
      <c r="P75" s="28">
        <f>SUM([1]Ф.4.1.КФК1:Ф.4.1.КФК30!P75)</f>
        <v>0</v>
      </c>
      <c r="Q75" s="29" t="s">
        <v>34</v>
      </c>
      <c r="R75" s="29" t="s">
        <v>34</v>
      </c>
    </row>
    <row r="76" spans="1:18" s="26" customFormat="1" ht="13.5" thickTop="1" thickBot="1">
      <c r="A76" s="37" t="s">
        <v>120</v>
      </c>
      <c r="B76" s="4">
        <v>3141</v>
      </c>
      <c r="C76" s="4">
        <v>530</v>
      </c>
      <c r="D76" s="28">
        <f>SUM([1]Ф.4.1.КФК1:Ф.4.1.КФК30!D76)</f>
        <v>0</v>
      </c>
      <c r="E76" s="29" t="s">
        <v>34</v>
      </c>
      <c r="F76" s="29" t="s">
        <v>34</v>
      </c>
      <c r="G76" s="29" t="s">
        <v>34</v>
      </c>
      <c r="H76" s="29" t="s">
        <v>34</v>
      </c>
      <c r="I76" s="29" t="s">
        <v>34</v>
      </c>
      <c r="J76" s="29" t="s">
        <v>34</v>
      </c>
      <c r="K76" s="28">
        <f>SUM([1]Ф.4.1.КФК1:Ф.4.1.КФК30!K76)</f>
        <v>0</v>
      </c>
      <c r="L76" s="28">
        <f>SUM([1]Ф.4.1.КФК1:Ф.4.1.КФК30!L76)</f>
        <v>0</v>
      </c>
      <c r="M76" s="28">
        <f>SUM([1]Ф.4.1.КФК1:Ф.4.1.КФК30!M76)</f>
        <v>0</v>
      </c>
      <c r="N76" s="28">
        <f>SUM([1]Ф.4.1.КФК1:Ф.4.1.КФК30!N76)</f>
        <v>0</v>
      </c>
      <c r="O76" s="28">
        <f>SUM([1]Ф.4.1.КФК1:Ф.4.1.КФК30!O76)</f>
        <v>0</v>
      </c>
      <c r="P76" s="28">
        <f>SUM([1]Ф.4.1.КФК1:Ф.4.1.КФК30!P76)</f>
        <v>0</v>
      </c>
      <c r="Q76" s="29" t="s">
        <v>34</v>
      </c>
      <c r="R76" s="29" t="s">
        <v>34</v>
      </c>
    </row>
    <row r="77" spans="1:18" s="26" customFormat="1" ht="13.5" thickTop="1" thickBot="1">
      <c r="A77" s="37" t="s">
        <v>121</v>
      </c>
      <c r="B77" s="4">
        <v>3142</v>
      </c>
      <c r="C77" s="4">
        <v>540</v>
      </c>
      <c r="D77" s="28">
        <f>SUM([1]Ф.4.1.КФК1:Ф.4.1.КФК30!D77)</f>
        <v>0</v>
      </c>
      <c r="E77" s="29" t="s">
        <v>34</v>
      </c>
      <c r="F77" s="29" t="s">
        <v>34</v>
      </c>
      <c r="G77" s="29" t="s">
        <v>34</v>
      </c>
      <c r="H77" s="29" t="s">
        <v>34</v>
      </c>
      <c r="I77" s="29" t="s">
        <v>34</v>
      </c>
      <c r="J77" s="29" t="s">
        <v>34</v>
      </c>
      <c r="K77" s="28">
        <f>SUM([1]Ф.4.1.КФК1:Ф.4.1.КФК30!K77)</f>
        <v>0</v>
      </c>
      <c r="L77" s="28">
        <f>SUM([1]Ф.4.1.КФК1:Ф.4.1.КФК30!L77)</f>
        <v>0</v>
      </c>
      <c r="M77" s="28">
        <f>SUM([1]Ф.4.1.КФК1:Ф.4.1.КФК30!M77)</f>
        <v>0</v>
      </c>
      <c r="N77" s="28">
        <f>SUM([1]Ф.4.1.КФК1:Ф.4.1.КФК30!N77)</f>
        <v>0</v>
      </c>
      <c r="O77" s="28">
        <f>SUM([1]Ф.4.1.КФК1:Ф.4.1.КФК30!O77)</f>
        <v>0</v>
      </c>
      <c r="P77" s="28">
        <f>SUM([1]Ф.4.1.КФК1:Ф.4.1.КФК30!P77)</f>
        <v>0</v>
      </c>
      <c r="Q77" s="29" t="s">
        <v>34</v>
      </c>
      <c r="R77" s="29" t="s">
        <v>34</v>
      </c>
    </row>
    <row r="78" spans="1:18" s="26" customFormat="1" ht="13.5" thickTop="1" thickBot="1">
      <c r="A78" s="37" t="s">
        <v>122</v>
      </c>
      <c r="B78" s="4">
        <v>3143</v>
      </c>
      <c r="C78" s="4">
        <v>550</v>
      </c>
      <c r="D78" s="28">
        <f>SUM([1]Ф.4.1.КФК1:Ф.4.1.КФК30!D78)</f>
        <v>0</v>
      </c>
      <c r="E78" s="29" t="s">
        <v>34</v>
      </c>
      <c r="F78" s="29" t="s">
        <v>34</v>
      </c>
      <c r="G78" s="29" t="s">
        <v>34</v>
      </c>
      <c r="H78" s="29" t="s">
        <v>34</v>
      </c>
      <c r="I78" s="29" t="s">
        <v>34</v>
      </c>
      <c r="J78" s="29" t="s">
        <v>34</v>
      </c>
      <c r="K78" s="28">
        <f>SUM([1]Ф.4.1.КФК1:Ф.4.1.КФК30!K78)</f>
        <v>0</v>
      </c>
      <c r="L78" s="28">
        <f>SUM([1]Ф.4.1.КФК1:Ф.4.1.КФК30!L78)</f>
        <v>0</v>
      </c>
      <c r="M78" s="28">
        <f>SUM([1]Ф.4.1.КФК1:Ф.4.1.КФК30!M78)</f>
        <v>0</v>
      </c>
      <c r="N78" s="28">
        <f>SUM([1]Ф.4.1.КФК1:Ф.4.1.КФК30!N78)</f>
        <v>0</v>
      </c>
      <c r="O78" s="28">
        <f>SUM([1]Ф.4.1.КФК1:Ф.4.1.КФК30!O78)</f>
        <v>0</v>
      </c>
      <c r="P78" s="28">
        <f>SUM([1]Ф.4.1.КФК1:Ф.4.1.КФК30!P78)</f>
        <v>0</v>
      </c>
      <c r="Q78" s="29" t="s">
        <v>34</v>
      </c>
      <c r="R78" s="29" t="s">
        <v>34</v>
      </c>
    </row>
    <row r="79" spans="1:18" s="26" customFormat="1" ht="12.75" thickTop="1" thickBot="1">
      <c r="A79" s="6" t="s">
        <v>94</v>
      </c>
      <c r="B79" s="2">
        <v>3150</v>
      </c>
      <c r="C79" s="2">
        <v>560</v>
      </c>
      <c r="D79" s="28">
        <f>SUM([1]Ф.4.1.КФК1:Ф.4.1.КФК30!D79)</f>
        <v>0</v>
      </c>
      <c r="E79" s="29" t="s">
        <v>34</v>
      </c>
      <c r="F79" s="29" t="s">
        <v>34</v>
      </c>
      <c r="G79" s="29" t="s">
        <v>34</v>
      </c>
      <c r="H79" s="29" t="s">
        <v>34</v>
      </c>
      <c r="I79" s="29" t="s">
        <v>34</v>
      </c>
      <c r="J79" s="29" t="s">
        <v>34</v>
      </c>
      <c r="K79" s="28">
        <f>SUM([1]Ф.4.1.КФК1:Ф.4.1.КФК30!K79)</f>
        <v>0</v>
      </c>
      <c r="L79" s="28">
        <f>SUM([1]Ф.4.1.КФК1:Ф.4.1.КФК30!L79)</f>
        <v>0</v>
      </c>
      <c r="M79" s="28">
        <f>SUM([1]Ф.4.1.КФК1:Ф.4.1.КФК30!M79)</f>
        <v>0</v>
      </c>
      <c r="N79" s="28">
        <f>SUM([1]Ф.4.1.КФК1:Ф.4.1.КФК30!N79)</f>
        <v>0</v>
      </c>
      <c r="O79" s="28">
        <f>SUM([1]Ф.4.1.КФК1:Ф.4.1.КФК30!O79)</f>
        <v>0</v>
      </c>
      <c r="P79" s="28">
        <f>SUM([1]Ф.4.1.КФК1:Ф.4.1.КФК30!P79)</f>
        <v>0</v>
      </c>
      <c r="Q79" s="29" t="s">
        <v>34</v>
      </c>
      <c r="R79" s="29" t="s">
        <v>34</v>
      </c>
    </row>
    <row r="80" spans="1:18" s="26" customFormat="1" ht="12.75" thickTop="1" thickBot="1">
      <c r="A80" s="6" t="s">
        <v>95</v>
      </c>
      <c r="B80" s="2">
        <v>3160</v>
      </c>
      <c r="C80" s="2">
        <v>570</v>
      </c>
      <c r="D80" s="28">
        <f>SUM([1]Ф.4.1.КФК1:Ф.4.1.КФК30!D80)</f>
        <v>0</v>
      </c>
      <c r="E80" s="29" t="s">
        <v>34</v>
      </c>
      <c r="F80" s="29" t="s">
        <v>34</v>
      </c>
      <c r="G80" s="29" t="s">
        <v>34</v>
      </c>
      <c r="H80" s="29" t="s">
        <v>34</v>
      </c>
      <c r="I80" s="29" t="s">
        <v>34</v>
      </c>
      <c r="J80" s="29" t="s">
        <v>34</v>
      </c>
      <c r="K80" s="28">
        <f>SUM([1]Ф.4.1.КФК1:Ф.4.1.КФК30!K80)</f>
        <v>0</v>
      </c>
      <c r="L80" s="28">
        <f>SUM([1]Ф.4.1.КФК1:Ф.4.1.КФК30!L80)</f>
        <v>0</v>
      </c>
      <c r="M80" s="28">
        <f>SUM([1]Ф.4.1.КФК1:Ф.4.1.КФК30!M80)</f>
        <v>0</v>
      </c>
      <c r="N80" s="28">
        <f>SUM([1]Ф.4.1.КФК1:Ф.4.1.КФК30!N80)</f>
        <v>0</v>
      </c>
      <c r="O80" s="28">
        <f>SUM([1]Ф.4.1.КФК1:Ф.4.1.КФК30!O80)</f>
        <v>0</v>
      </c>
      <c r="P80" s="28">
        <f>SUM([1]Ф.4.1.КФК1:Ф.4.1.КФК30!P80)</f>
        <v>0</v>
      </c>
      <c r="Q80" s="29" t="s">
        <v>34</v>
      </c>
      <c r="R80" s="29" t="s">
        <v>34</v>
      </c>
    </row>
    <row r="81" spans="1:18" s="26" customFormat="1" ht="12.75" thickTop="1" thickBot="1">
      <c r="A81" s="34" t="s">
        <v>96</v>
      </c>
      <c r="B81" s="1">
        <v>3200</v>
      </c>
      <c r="C81" s="1">
        <v>580</v>
      </c>
      <c r="D81" s="28">
        <f>SUM([1]Ф.4.1.КФК1:Ф.4.1.КФК30!D81)</f>
        <v>0</v>
      </c>
      <c r="E81" s="29" t="s">
        <v>34</v>
      </c>
      <c r="F81" s="29" t="s">
        <v>34</v>
      </c>
      <c r="G81" s="29" t="s">
        <v>34</v>
      </c>
      <c r="H81" s="29" t="s">
        <v>34</v>
      </c>
      <c r="I81" s="29" t="s">
        <v>34</v>
      </c>
      <c r="J81" s="29" t="s">
        <v>34</v>
      </c>
      <c r="K81" s="28">
        <f>SUM([1]Ф.4.1.КФК1:Ф.4.1.КФК30!K81)</f>
        <v>0</v>
      </c>
      <c r="L81" s="28">
        <f>SUM([1]Ф.4.1.КФК1:Ф.4.1.КФК30!L81)</f>
        <v>0</v>
      </c>
      <c r="M81" s="28">
        <f>SUM([1]Ф.4.1.КФК1:Ф.4.1.КФК30!M81)</f>
        <v>0</v>
      </c>
      <c r="N81" s="28">
        <f>SUM([1]Ф.4.1.КФК1:Ф.4.1.КФК30!N81)</f>
        <v>0</v>
      </c>
      <c r="O81" s="28">
        <f>SUM([1]Ф.4.1.КФК1:Ф.4.1.КФК30!O81)</f>
        <v>0</v>
      </c>
      <c r="P81" s="28">
        <f>SUM([1]Ф.4.1.КФК1:Ф.4.1.КФК30!P81)</f>
        <v>0</v>
      </c>
      <c r="Q81" s="29" t="s">
        <v>34</v>
      </c>
      <c r="R81" s="29" t="s">
        <v>34</v>
      </c>
    </row>
    <row r="82" spans="1:18" s="26" customFormat="1" ht="24" thickTop="1" thickBot="1">
      <c r="A82" s="7" t="s">
        <v>97</v>
      </c>
      <c r="B82" s="2">
        <v>3210</v>
      </c>
      <c r="C82" s="2">
        <v>590</v>
      </c>
      <c r="D82" s="28">
        <f>SUM([1]Ф.4.1.КФК1:Ф.4.1.КФК30!D82)</f>
        <v>0</v>
      </c>
      <c r="E82" s="29" t="s">
        <v>34</v>
      </c>
      <c r="F82" s="29" t="s">
        <v>34</v>
      </c>
      <c r="G82" s="29" t="s">
        <v>34</v>
      </c>
      <c r="H82" s="29" t="s">
        <v>34</v>
      </c>
      <c r="I82" s="29" t="s">
        <v>34</v>
      </c>
      <c r="J82" s="29" t="s">
        <v>34</v>
      </c>
      <c r="K82" s="28">
        <f>SUM([1]Ф.4.1.КФК1:Ф.4.1.КФК30!K82)</f>
        <v>0</v>
      </c>
      <c r="L82" s="28">
        <f>SUM([1]Ф.4.1.КФК1:Ф.4.1.КФК30!L82)</f>
        <v>0</v>
      </c>
      <c r="M82" s="28">
        <f>SUM([1]Ф.4.1.КФК1:Ф.4.1.КФК30!M82)</f>
        <v>0</v>
      </c>
      <c r="N82" s="28">
        <f>SUM([1]Ф.4.1.КФК1:Ф.4.1.КФК30!N82)</f>
        <v>0</v>
      </c>
      <c r="O82" s="28">
        <f>SUM([1]Ф.4.1.КФК1:Ф.4.1.КФК30!O82)</f>
        <v>0</v>
      </c>
      <c r="P82" s="28">
        <f>SUM([1]Ф.4.1.КФК1:Ф.4.1.КФК30!P82)</f>
        <v>0</v>
      </c>
      <c r="Q82" s="29" t="s">
        <v>34</v>
      </c>
      <c r="R82" s="29" t="s">
        <v>34</v>
      </c>
    </row>
    <row r="83" spans="1:18" s="26" customFormat="1" ht="24" thickTop="1" thickBot="1">
      <c r="A83" s="7" t="s">
        <v>98</v>
      </c>
      <c r="B83" s="2">
        <v>3220</v>
      </c>
      <c r="C83" s="2">
        <v>600</v>
      </c>
      <c r="D83" s="28">
        <f>SUM([1]Ф.4.1.КФК1:Ф.4.1.КФК30!D83)</f>
        <v>0</v>
      </c>
      <c r="E83" s="29" t="s">
        <v>34</v>
      </c>
      <c r="F83" s="29" t="s">
        <v>34</v>
      </c>
      <c r="G83" s="29" t="s">
        <v>34</v>
      </c>
      <c r="H83" s="29" t="s">
        <v>34</v>
      </c>
      <c r="I83" s="29" t="s">
        <v>34</v>
      </c>
      <c r="J83" s="29" t="s">
        <v>34</v>
      </c>
      <c r="K83" s="28">
        <f>SUM([1]Ф.4.1.КФК1:Ф.4.1.КФК30!K83)</f>
        <v>0</v>
      </c>
      <c r="L83" s="28">
        <f>SUM([1]Ф.4.1.КФК1:Ф.4.1.КФК30!L83)</f>
        <v>0</v>
      </c>
      <c r="M83" s="28">
        <f>SUM([1]Ф.4.1.КФК1:Ф.4.1.КФК30!M83)</f>
        <v>0</v>
      </c>
      <c r="N83" s="28">
        <f>SUM([1]Ф.4.1.КФК1:Ф.4.1.КФК30!N83)</f>
        <v>0</v>
      </c>
      <c r="O83" s="28">
        <f>SUM([1]Ф.4.1.КФК1:Ф.4.1.КФК30!O83)</f>
        <v>0</v>
      </c>
      <c r="P83" s="28">
        <f>SUM([1]Ф.4.1.КФК1:Ф.4.1.КФК30!P83)</f>
        <v>0</v>
      </c>
      <c r="Q83" s="29" t="s">
        <v>34</v>
      </c>
      <c r="R83" s="29" t="s">
        <v>34</v>
      </c>
    </row>
    <row r="84" spans="1:18" s="26" customFormat="1" ht="24" thickTop="1" thickBot="1">
      <c r="A84" s="6" t="s">
        <v>99</v>
      </c>
      <c r="B84" s="2">
        <v>3230</v>
      </c>
      <c r="C84" s="2">
        <v>610</v>
      </c>
      <c r="D84" s="28">
        <f>SUM([1]Ф.4.1.КФК1:Ф.4.1.КФК30!D84)</f>
        <v>0</v>
      </c>
      <c r="E84" s="29" t="s">
        <v>34</v>
      </c>
      <c r="F84" s="29" t="s">
        <v>34</v>
      </c>
      <c r="G84" s="29" t="s">
        <v>34</v>
      </c>
      <c r="H84" s="29" t="s">
        <v>34</v>
      </c>
      <c r="I84" s="29" t="s">
        <v>34</v>
      </c>
      <c r="J84" s="29" t="s">
        <v>34</v>
      </c>
      <c r="K84" s="28">
        <f>SUM([1]Ф.4.1.КФК1:Ф.4.1.КФК30!K84)</f>
        <v>0</v>
      </c>
      <c r="L84" s="28">
        <f>SUM([1]Ф.4.1.КФК1:Ф.4.1.КФК30!L84)</f>
        <v>0</v>
      </c>
      <c r="M84" s="28">
        <f>SUM([1]Ф.4.1.КФК1:Ф.4.1.КФК30!M84)</f>
        <v>0</v>
      </c>
      <c r="N84" s="28">
        <f>SUM([1]Ф.4.1.КФК1:Ф.4.1.КФК30!N84)</f>
        <v>0</v>
      </c>
      <c r="O84" s="28">
        <f>SUM([1]Ф.4.1.КФК1:Ф.4.1.КФК30!O84)</f>
        <v>0</v>
      </c>
      <c r="P84" s="28">
        <f>SUM([1]Ф.4.1.КФК1:Ф.4.1.КФК30!P84)</f>
        <v>0</v>
      </c>
      <c r="Q84" s="29" t="s">
        <v>34</v>
      </c>
      <c r="R84" s="29" t="s">
        <v>34</v>
      </c>
    </row>
    <row r="85" spans="1:18" s="26" customFormat="1" ht="12.75" thickTop="1" thickBot="1">
      <c r="A85" s="7" t="s">
        <v>100</v>
      </c>
      <c r="B85" s="2">
        <v>3240</v>
      </c>
      <c r="C85" s="2">
        <v>620</v>
      </c>
      <c r="D85" s="28">
        <f>SUM([1]Ф.4.1.КФК1:Ф.4.1.КФК30!D85)</f>
        <v>0</v>
      </c>
      <c r="E85" s="29" t="s">
        <v>34</v>
      </c>
      <c r="F85" s="29" t="s">
        <v>34</v>
      </c>
      <c r="G85" s="29" t="s">
        <v>34</v>
      </c>
      <c r="H85" s="29" t="s">
        <v>34</v>
      </c>
      <c r="I85" s="29" t="s">
        <v>34</v>
      </c>
      <c r="J85" s="29" t="s">
        <v>34</v>
      </c>
      <c r="K85" s="28">
        <f>SUM([1]Ф.4.1.КФК1:Ф.4.1.КФК30!K85)</f>
        <v>0</v>
      </c>
      <c r="L85" s="28">
        <f>SUM([1]Ф.4.1.КФК1:Ф.4.1.КФК30!L85)</f>
        <v>0</v>
      </c>
      <c r="M85" s="28">
        <f>SUM([1]Ф.4.1.КФК1:Ф.4.1.КФК30!M85)</f>
        <v>0</v>
      </c>
      <c r="N85" s="28">
        <f>SUM([1]Ф.4.1.КФК1:Ф.4.1.КФК30!N85)</f>
        <v>0</v>
      </c>
      <c r="O85" s="28">
        <f>SUM([1]Ф.4.1.КФК1:Ф.4.1.КФК30!O85)</f>
        <v>0</v>
      </c>
      <c r="P85" s="28">
        <f>SUM([1]Ф.4.1.КФК1:Ф.4.1.КФК30!P85)</f>
        <v>0</v>
      </c>
      <c r="Q85" s="29" t="s">
        <v>34</v>
      </c>
      <c r="R85" s="29" t="s">
        <v>34</v>
      </c>
    </row>
    <row r="86" spans="1:18" s="26" customFormat="1" ht="12" thickTop="1">
      <c r="A86" s="38"/>
      <c r="B86" s="39"/>
      <c r="C86" s="39"/>
      <c r="D86" s="40"/>
      <c r="E86" s="41"/>
      <c r="F86" s="41"/>
      <c r="G86" s="41"/>
      <c r="H86" s="41"/>
      <c r="I86" s="41"/>
      <c r="J86" s="41"/>
      <c r="K86" s="40"/>
      <c r="L86" s="40"/>
      <c r="M86" s="40"/>
      <c r="N86" s="40"/>
      <c r="O86" s="40"/>
      <c r="P86" s="40"/>
      <c r="Q86" s="40"/>
      <c r="R86" s="41"/>
    </row>
    <row r="87" spans="1:18" s="26" customFormat="1" ht="11.25">
      <c r="A87" s="38"/>
      <c r="B87" s="39"/>
      <c r="C87" s="39"/>
      <c r="D87" s="40"/>
      <c r="E87" s="41"/>
      <c r="F87" s="41"/>
      <c r="G87" s="41"/>
      <c r="H87" s="41"/>
      <c r="I87" s="41"/>
      <c r="J87" s="41"/>
      <c r="K87" s="40"/>
      <c r="L87" s="40"/>
      <c r="M87" s="40"/>
      <c r="N87" s="40"/>
      <c r="O87" s="40"/>
      <c r="P87" s="40"/>
      <c r="Q87" s="40"/>
      <c r="R87" s="41"/>
    </row>
    <row r="88" spans="1:18" s="26" customFormat="1" ht="11.25">
      <c r="A88" s="38" t="s">
        <v>101</v>
      </c>
      <c r="B88" s="39">
        <v>2450</v>
      </c>
      <c r="C88" s="39">
        <v>610</v>
      </c>
      <c r="D88" s="42" t="str">
        <f>IF(((SUM([1]Ф.4.1.КФК1!D88))+(SUM([1]Ф.4.1.КФК2!D88))+(SUM([1]Ф.4.1.КФК3!D88))+(SUM([1]Ф.4.1.КФК4!D88))+(SUM([1]Ф.4.1.КФК5!D88))+(SUM([1]Ф.4.1.КФК6!D88))+(SUM([1]Ф.4.1.КФК7!D88))+(SUM([1]Ф.4.1.КФК8!D88))+(SUM([1]Ф.4.1.КФК9!D88))+(SUM([1]Ф.4.1.КФК10!D88))+(SUM([1]Ф.4.1.КФК11!D88))+(SUM([1]Ф.4.1.КФК12!D88))+(SUM([1]Ф.4.1.КФК13!D88))+(SUM([1]Ф.4.1.КФК14!D88))+(SUM([1]Ф.4.1.КФК15!D88))+(SUM([1]Ф.4.1.КФК16!D88))+(SUM([1]Ф.4.1.КФК17!D88))+(SUM([1]Ф.4.1.КФК18!D88))+(SUM([1]Ф.4.1.КФК19!D88))+(SUM([1]Ф.4.1.КФК20!D88)))&gt;0,(SUM([1]Ф.4.1.КФК1!D88))+(SUM([1]Ф.4.1.КФК2!D88))+(SUM([1]Ф.4.1.КФК3!D88))+(SUM([1]Ф.4.1.КФК4!D88))+(SUM([1]Ф.4.1.КФК5!D88))+(SUM([1]Ф.4.1.КФК6!D88))+(SUM([1]Ф.4.1.КФК7!D88))+(SUM([1]Ф.4.1.КФК8!D88))+(SUM([1]Ф.4.1.КФК9!D88))+(SUM([1]Ф.4.1.КФК10!D88))+(SUM([1]Ф.4.1.КФК11!D88))+(SUM([1]Ф.4.1.КФК12!D88))+(SUM([1]Ф.4.1.КФК13!D88))+(SUM([1]Ф.4.1.КФК14!D88))+(SUM([1]Ф.4.1.КФК15!D88))+(SUM([1]Ф.4.1.КФК16!D88))+(SUM([1]Ф.4.1.КФК17!D88))+(SUM([1]Ф.4.1.КФК18!D88))+(SUM([1]Ф.4.1.КФК19!D88))+(SUM([1]Ф.4.1.КФК20!D88)),"-")</f>
        <v>-</v>
      </c>
      <c r="E88" s="43" t="s">
        <v>34</v>
      </c>
      <c r="F88" s="43"/>
      <c r="G88" s="43" t="s">
        <v>34</v>
      </c>
      <c r="H88" s="43" t="s">
        <v>34</v>
      </c>
      <c r="I88" s="43" t="s">
        <v>34</v>
      </c>
      <c r="J88" s="43" t="s">
        <v>34</v>
      </c>
      <c r="K88" s="42" t="str">
        <f>IF(((SUM([1]Ф.4.1.КФК1!K88))+(SUM([1]Ф.4.1.КФК2!K88))+(SUM([1]Ф.4.1.КФК3!K88))+(SUM([1]Ф.4.1.КФК4!K88))+(SUM([1]Ф.4.1.КФК5!K88))+(SUM([1]Ф.4.1.КФК6!K88))+(SUM([1]Ф.4.1.КФК7!K88))+(SUM([1]Ф.4.1.КФК8!K88))+(SUM([1]Ф.4.1.КФК9!K88))+(SUM([1]Ф.4.1.КФК10!K88))+(SUM([1]Ф.4.1.КФК11!K88))+(SUM([1]Ф.4.1.КФК12!K88))+(SUM([1]Ф.4.1.КФК13!K88))+(SUM([1]Ф.4.1.КФК14!K88))+(SUM([1]Ф.4.1.КФК15!K88))+(SUM([1]Ф.4.1.КФК16!K88))+(SUM([1]Ф.4.1.КФК17!K88))+(SUM([1]Ф.4.1.КФК18!K88))+(SUM([1]Ф.4.1.КФК19!K88))+(SUM([1]Ф.4.1.КФК20!K88)))&gt;0,(SUM([1]Ф.4.1.КФК1!K88))+(SUM([1]Ф.4.1.КФК2!K88))+(SUM([1]Ф.4.1.КФК3!K88))+(SUM([1]Ф.4.1.КФК4!K88))+(SUM([1]Ф.4.1.КФК5!K88))+(SUM([1]Ф.4.1.КФК6!K88))+(SUM([1]Ф.4.1.КФК7!K88))+(SUM([1]Ф.4.1.КФК8!K88))+(SUM([1]Ф.4.1.КФК9!K88))+(SUM([1]Ф.4.1.КФК10!K88))+(SUM([1]Ф.4.1.КФК11!K88))+(SUM([1]Ф.4.1.КФК12!K88))+(SUM([1]Ф.4.1.КФК13!K88))+(SUM([1]Ф.4.1.КФК14!K88))+(SUM([1]Ф.4.1.КФК15!K88))+(SUM([1]Ф.4.1.КФК16!K88))+(SUM([1]Ф.4.1.КФК17!K88))+(SUM([1]Ф.4.1.КФК18!K88))+(SUM([1]Ф.4.1.КФК19!K88))+(SUM([1]Ф.4.1.КФК20!K88)),"-")</f>
        <v>-</v>
      </c>
      <c r="L88" s="42"/>
      <c r="M88" s="42"/>
      <c r="N88" s="42" t="str">
        <f>IF(((SUM([1]Ф.4.1.КФК1!N88))+(SUM([1]Ф.4.1.КФК2!N88))+(SUM([1]Ф.4.1.КФК3!N88))+(SUM([1]Ф.4.1.КФК4!N88))+(SUM([1]Ф.4.1.КФК5!N88))+(SUM([1]Ф.4.1.КФК6!N88))+(SUM([1]Ф.4.1.КФК7!N88))+(SUM([1]Ф.4.1.КФК8!N88))+(SUM([1]Ф.4.1.КФК9!N88))+(SUM([1]Ф.4.1.КФК10!N88))+(SUM([1]Ф.4.1.КФК11!N88))+(SUM([1]Ф.4.1.КФК12!N88))+(SUM([1]Ф.4.1.КФК13!N88))+(SUM([1]Ф.4.1.КФК14!N88))+(SUM([1]Ф.4.1.КФК15!N88))+(SUM([1]Ф.4.1.КФК16!N88))+(SUM([1]Ф.4.1.КФК17!N88))+(SUM([1]Ф.4.1.КФК18!N88))+(SUM([1]Ф.4.1.КФК19!N88))+(SUM([1]Ф.4.1.КФК20!N88)))&gt;0,(SUM([1]Ф.4.1.КФК1!N88))+(SUM([1]Ф.4.1.КФК2!N88))+(SUM([1]Ф.4.1.КФК3!N88))+(SUM([1]Ф.4.1.КФК4!N88))+(SUM([1]Ф.4.1.КФК5!N88))+(SUM([1]Ф.4.1.КФК6!N88))+(SUM([1]Ф.4.1.КФК7!N88))+(SUM([1]Ф.4.1.КФК8!N88))+(SUM([1]Ф.4.1.КФК9!N88))+(SUM([1]Ф.4.1.КФК10!N88))+(SUM([1]Ф.4.1.КФК11!N88))+(SUM([1]Ф.4.1.КФК12!N88))+(SUM([1]Ф.4.1.КФК13!N88))+(SUM([1]Ф.4.1.КФК14!N88))+(SUM([1]Ф.4.1.КФК15!N88))+(SUM([1]Ф.4.1.КФК16!N88))+(SUM([1]Ф.4.1.КФК17!N88))+(SUM([1]Ф.4.1.КФК18!N88))+(SUM([1]Ф.4.1.КФК19!N88))+(SUM([1]Ф.4.1.КФК20!N88)),"-")</f>
        <v>-</v>
      </c>
      <c r="O88" s="42" t="str">
        <f>IF(((SUM([1]Ф.4.1.КФК1!O88))+(SUM([1]Ф.4.1.КФК2!O88))+(SUM([1]Ф.4.1.КФК3!O88))+(SUM([1]Ф.4.1.КФК4!O88))+(SUM([1]Ф.4.1.КФК5!O88))+(SUM([1]Ф.4.1.КФК6!O88))+(SUM([1]Ф.4.1.КФК7!O88))+(SUM([1]Ф.4.1.КФК8!O88))+(SUM([1]Ф.4.1.КФК9!O88))+(SUM([1]Ф.4.1.КФК10!O88))+(SUM([1]Ф.4.1.КФК11!O88))+(SUM([1]Ф.4.1.КФК12!O88))+(SUM([1]Ф.4.1.КФК13!O88))+(SUM([1]Ф.4.1.КФК14!O88))+(SUM([1]Ф.4.1.КФК15!O88))+(SUM([1]Ф.4.1.КФК16!O88))+(SUM([1]Ф.4.1.КФК17!O88))+(SUM([1]Ф.4.1.КФК18!O88))+(SUM([1]Ф.4.1.КФК19!O88))+(SUM([1]Ф.4.1.КФК20!O88)))&gt;0,(SUM([1]Ф.4.1.КФК1!O88))+(SUM([1]Ф.4.1.КФК2!O88))+(SUM([1]Ф.4.1.КФК3!O88))+(SUM([1]Ф.4.1.КФК4!O88))+(SUM([1]Ф.4.1.КФК5!O88))+(SUM([1]Ф.4.1.КФК6!O88))+(SUM([1]Ф.4.1.КФК7!O88))+(SUM([1]Ф.4.1.КФК8!O88))+(SUM([1]Ф.4.1.КФК9!O88))+(SUM([1]Ф.4.1.КФК10!O88))+(SUM([1]Ф.4.1.КФК11!O88))+(SUM([1]Ф.4.1.КФК12!O88))+(SUM([1]Ф.4.1.КФК13!O88))+(SUM([1]Ф.4.1.КФК14!O88))+(SUM([1]Ф.4.1.КФК15!O88))+(SUM([1]Ф.4.1.КФК16!O88))+(SUM([1]Ф.4.1.КФК17!O88))+(SUM([1]Ф.4.1.КФК18!O88))+(SUM([1]Ф.4.1.КФК19!O88))+(SUM([1]Ф.4.1.КФК20!O88)),"-")</f>
        <v>-</v>
      </c>
      <c r="P88" s="42" t="str">
        <f>IF(((SUM([1]Ф.4.1.КФК1!P88))+(SUM([1]Ф.4.1.КФК2!P88))+(SUM([1]Ф.4.1.КФК3!P88))+(SUM([1]Ф.4.1.КФК4!P88))+(SUM([1]Ф.4.1.КФК5!P88))+(SUM([1]Ф.4.1.КФК6!P88))+(SUM([1]Ф.4.1.КФК7!P88))+(SUM([1]Ф.4.1.КФК8!P88))+(SUM([1]Ф.4.1.КФК9!P88))+(SUM([1]Ф.4.1.КФК10!P88))+(SUM([1]Ф.4.1.КФК11!P88))+(SUM([1]Ф.4.1.КФК12!P88))+(SUM([1]Ф.4.1.КФК13!P88))+(SUM([1]Ф.4.1.КФК14!P88))+(SUM([1]Ф.4.1.КФК15!P88))+(SUM([1]Ф.4.1.КФК16!P88))+(SUM([1]Ф.4.1.КФК17!P88))+(SUM([1]Ф.4.1.КФК18!P88))+(SUM([1]Ф.4.1.КФК19!P88))+(SUM([1]Ф.4.1.КФК20!P88)))&gt;0,(SUM([1]Ф.4.1.КФК1!P88))+(SUM([1]Ф.4.1.КФК2!P88))+(SUM([1]Ф.4.1.КФК3!P88))+(SUM([1]Ф.4.1.КФК4!P88))+(SUM([1]Ф.4.1.КФК5!P88))+(SUM([1]Ф.4.1.КФК6!P88))+(SUM([1]Ф.4.1.КФК7!P88))+(SUM([1]Ф.4.1.КФК8!P88))+(SUM([1]Ф.4.1.КФК9!P88))+(SUM([1]Ф.4.1.КФК10!P88))+(SUM([1]Ф.4.1.КФК11!P88))+(SUM([1]Ф.4.1.КФК12!P88))+(SUM([1]Ф.4.1.КФК13!P88))+(SUM([1]Ф.4.1.КФК14!P88))+(SUM([1]Ф.4.1.КФК15!P88))+(SUM([1]Ф.4.1.КФК16!P88))+(SUM([1]Ф.4.1.КФК17!P88))+(SUM([1]Ф.4.1.КФК18!P88))+(SUM([1]Ф.4.1.КФК19!P88))+(SUM([1]Ф.4.1.КФК20!P88)),"-")</f>
        <v>-</v>
      </c>
      <c r="Q88" s="42"/>
      <c r="R88" s="43" t="s">
        <v>34</v>
      </c>
    </row>
    <row r="89" spans="1:18" s="26" customFormat="1" ht="12">
      <c r="A89" s="44" t="s">
        <v>102</v>
      </c>
      <c r="B89" s="45">
        <v>4100</v>
      </c>
      <c r="C89" s="45">
        <v>620</v>
      </c>
      <c r="D89" s="43" t="s">
        <v>34</v>
      </c>
      <c r="E89" s="43" t="s">
        <v>34</v>
      </c>
      <c r="F89" s="43"/>
      <c r="G89" s="43" t="s">
        <v>34</v>
      </c>
      <c r="H89" s="43" t="s">
        <v>34</v>
      </c>
      <c r="I89" s="43" t="s">
        <v>34</v>
      </c>
      <c r="J89" s="43" t="s">
        <v>34</v>
      </c>
      <c r="K89" s="43" t="s">
        <v>34</v>
      </c>
      <c r="L89" s="43"/>
      <c r="M89" s="43"/>
      <c r="N89" s="43" t="s">
        <v>34</v>
      </c>
      <c r="O89" s="43" t="s">
        <v>34</v>
      </c>
      <c r="P89" s="43" t="s">
        <v>34</v>
      </c>
      <c r="Q89" s="43"/>
      <c r="R89" s="43" t="s">
        <v>34</v>
      </c>
    </row>
    <row r="90" spans="1:18" s="26" customFormat="1" ht="11.25">
      <c r="A90" s="38" t="s">
        <v>103</v>
      </c>
      <c r="B90" s="39">
        <v>4110</v>
      </c>
      <c r="C90" s="45">
        <v>630</v>
      </c>
      <c r="D90" s="43" t="s">
        <v>34</v>
      </c>
      <c r="E90" s="43" t="s">
        <v>34</v>
      </c>
      <c r="F90" s="43"/>
      <c r="G90" s="43" t="s">
        <v>34</v>
      </c>
      <c r="H90" s="43" t="s">
        <v>34</v>
      </c>
      <c r="I90" s="43" t="s">
        <v>34</v>
      </c>
      <c r="J90" s="43" t="s">
        <v>34</v>
      </c>
      <c r="K90" s="43" t="s">
        <v>34</v>
      </c>
      <c r="L90" s="43"/>
      <c r="M90" s="43"/>
      <c r="N90" s="43" t="s">
        <v>34</v>
      </c>
      <c r="O90" s="43" t="s">
        <v>34</v>
      </c>
      <c r="P90" s="43" t="s">
        <v>34</v>
      </c>
      <c r="Q90" s="43"/>
      <c r="R90" s="43" t="s">
        <v>34</v>
      </c>
    </row>
    <row r="91" spans="1:18" s="26" customFormat="1" ht="22.5">
      <c r="A91" s="46" t="s">
        <v>104</v>
      </c>
      <c r="B91" s="47">
        <v>4111</v>
      </c>
      <c r="C91" s="45">
        <v>640</v>
      </c>
      <c r="D91" s="43" t="s">
        <v>34</v>
      </c>
      <c r="E91" s="43" t="s">
        <v>34</v>
      </c>
      <c r="F91" s="43"/>
      <c r="G91" s="43" t="s">
        <v>34</v>
      </c>
      <c r="H91" s="43" t="s">
        <v>34</v>
      </c>
      <c r="I91" s="43" t="s">
        <v>34</v>
      </c>
      <c r="J91" s="43" t="s">
        <v>34</v>
      </c>
      <c r="K91" s="43" t="s">
        <v>34</v>
      </c>
      <c r="L91" s="43"/>
      <c r="M91" s="43"/>
      <c r="N91" s="43" t="s">
        <v>34</v>
      </c>
      <c r="O91" s="43" t="s">
        <v>34</v>
      </c>
      <c r="P91" s="43" t="s">
        <v>34</v>
      </c>
      <c r="Q91" s="43"/>
      <c r="R91" s="43" t="s">
        <v>34</v>
      </c>
    </row>
    <row r="92" spans="1:18" s="26" customFormat="1" ht="11.25">
      <c r="A92" s="46" t="s">
        <v>105</v>
      </c>
      <c r="B92" s="47">
        <v>4112</v>
      </c>
      <c r="C92" s="45">
        <v>650</v>
      </c>
      <c r="D92" s="43" t="s">
        <v>34</v>
      </c>
      <c r="E92" s="43" t="s">
        <v>34</v>
      </c>
      <c r="F92" s="43"/>
      <c r="G92" s="43" t="s">
        <v>34</v>
      </c>
      <c r="H92" s="43" t="s">
        <v>34</v>
      </c>
      <c r="I92" s="43" t="s">
        <v>34</v>
      </c>
      <c r="J92" s="43" t="s">
        <v>34</v>
      </c>
      <c r="K92" s="43" t="s">
        <v>34</v>
      </c>
      <c r="L92" s="43"/>
      <c r="M92" s="43"/>
      <c r="N92" s="43" t="s">
        <v>34</v>
      </c>
      <c r="O92" s="43" t="s">
        <v>34</v>
      </c>
      <c r="P92" s="43" t="s">
        <v>34</v>
      </c>
      <c r="Q92" s="43"/>
      <c r="R92" s="43" t="s">
        <v>34</v>
      </c>
    </row>
    <row r="93" spans="1:18" s="26" customFormat="1" ht="12.75">
      <c r="A93" s="48" t="s">
        <v>123</v>
      </c>
      <c r="B93" s="47">
        <v>4113</v>
      </c>
      <c r="C93" s="45">
        <v>660</v>
      </c>
      <c r="D93" s="43" t="s">
        <v>34</v>
      </c>
      <c r="E93" s="43" t="s">
        <v>34</v>
      </c>
      <c r="F93" s="43"/>
      <c r="G93" s="43" t="s">
        <v>34</v>
      </c>
      <c r="H93" s="43" t="s">
        <v>34</v>
      </c>
      <c r="I93" s="43" t="s">
        <v>34</v>
      </c>
      <c r="J93" s="43" t="s">
        <v>34</v>
      </c>
      <c r="K93" s="43" t="s">
        <v>34</v>
      </c>
      <c r="L93" s="43"/>
      <c r="M93" s="43"/>
      <c r="N93" s="43" t="s">
        <v>34</v>
      </c>
      <c r="O93" s="43" t="s">
        <v>34</v>
      </c>
      <c r="P93" s="43" t="s">
        <v>34</v>
      </c>
      <c r="Q93" s="43"/>
      <c r="R93" s="43" t="s">
        <v>34</v>
      </c>
    </row>
    <row r="94" spans="1:18" s="26" customFormat="1" ht="11.25">
      <c r="A94" s="38" t="s">
        <v>106</v>
      </c>
      <c r="B94" s="39">
        <v>4120</v>
      </c>
      <c r="C94" s="45">
        <v>670</v>
      </c>
      <c r="D94" s="43" t="s">
        <v>34</v>
      </c>
      <c r="E94" s="43" t="s">
        <v>34</v>
      </c>
      <c r="F94" s="43"/>
      <c r="G94" s="43" t="s">
        <v>34</v>
      </c>
      <c r="H94" s="43" t="s">
        <v>34</v>
      </c>
      <c r="I94" s="43" t="s">
        <v>34</v>
      </c>
      <c r="J94" s="43" t="s">
        <v>34</v>
      </c>
      <c r="K94" s="43" t="s">
        <v>34</v>
      </c>
      <c r="L94" s="43"/>
      <c r="M94" s="43"/>
      <c r="N94" s="43" t="s">
        <v>34</v>
      </c>
      <c r="O94" s="43" t="s">
        <v>34</v>
      </c>
      <c r="P94" s="43" t="s">
        <v>34</v>
      </c>
      <c r="Q94" s="43"/>
      <c r="R94" s="43" t="s">
        <v>34</v>
      </c>
    </row>
    <row r="95" spans="1:18" s="26" customFormat="1" ht="11.25">
      <c r="A95" s="49" t="s">
        <v>107</v>
      </c>
      <c r="B95" s="47">
        <v>4121</v>
      </c>
      <c r="C95" s="45">
        <v>680</v>
      </c>
      <c r="D95" s="43" t="s">
        <v>34</v>
      </c>
      <c r="E95" s="43" t="s">
        <v>34</v>
      </c>
      <c r="F95" s="43"/>
      <c r="G95" s="43" t="s">
        <v>34</v>
      </c>
      <c r="H95" s="43" t="s">
        <v>34</v>
      </c>
      <c r="I95" s="43" t="s">
        <v>34</v>
      </c>
      <c r="J95" s="43" t="s">
        <v>34</v>
      </c>
      <c r="K95" s="43" t="s">
        <v>34</v>
      </c>
      <c r="L95" s="43"/>
      <c r="M95" s="43"/>
      <c r="N95" s="43" t="s">
        <v>34</v>
      </c>
      <c r="O95" s="43" t="s">
        <v>34</v>
      </c>
      <c r="P95" s="43" t="s">
        <v>34</v>
      </c>
      <c r="Q95" s="43"/>
      <c r="R95" s="43" t="s">
        <v>34</v>
      </c>
    </row>
    <row r="96" spans="1:18" s="26" customFormat="1" ht="11.25">
      <c r="A96" s="49" t="s">
        <v>108</v>
      </c>
      <c r="B96" s="47">
        <v>4122</v>
      </c>
      <c r="C96" s="45">
        <v>690</v>
      </c>
      <c r="D96" s="43" t="s">
        <v>34</v>
      </c>
      <c r="E96" s="43" t="s">
        <v>34</v>
      </c>
      <c r="F96" s="43"/>
      <c r="G96" s="43" t="s">
        <v>34</v>
      </c>
      <c r="H96" s="43" t="s">
        <v>34</v>
      </c>
      <c r="I96" s="43" t="s">
        <v>34</v>
      </c>
      <c r="J96" s="43" t="s">
        <v>34</v>
      </c>
      <c r="K96" s="43" t="s">
        <v>34</v>
      </c>
      <c r="L96" s="43"/>
      <c r="M96" s="43"/>
      <c r="N96" s="43" t="s">
        <v>34</v>
      </c>
      <c r="O96" s="43" t="s">
        <v>34</v>
      </c>
      <c r="P96" s="43" t="s">
        <v>34</v>
      </c>
      <c r="Q96" s="43"/>
      <c r="R96" s="43" t="s">
        <v>34</v>
      </c>
    </row>
    <row r="97" spans="1:18" s="26" customFormat="1" ht="11.25">
      <c r="A97" s="46" t="s">
        <v>109</v>
      </c>
      <c r="B97" s="47">
        <v>4123</v>
      </c>
      <c r="C97" s="45">
        <v>700</v>
      </c>
      <c r="D97" s="43" t="s">
        <v>34</v>
      </c>
      <c r="E97" s="43" t="s">
        <v>34</v>
      </c>
      <c r="F97" s="43"/>
      <c r="G97" s="43" t="s">
        <v>34</v>
      </c>
      <c r="H97" s="43" t="s">
        <v>34</v>
      </c>
      <c r="I97" s="43" t="s">
        <v>34</v>
      </c>
      <c r="J97" s="43" t="s">
        <v>34</v>
      </c>
      <c r="K97" s="43" t="s">
        <v>34</v>
      </c>
      <c r="L97" s="43"/>
      <c r="M97" s="43"/>
      <c r="N97" s="43" t="s">
        <v>34</v>
      </c>
      <c r="O97" s="43" t="s">
        <v>34</v>
      </c>
      <c r="P97" s="43" t="s">
        <v>34</v>
      </c>
      <c r="Q97" s="43"/>
      <c r="R97" s="43" t="s">
        <v>34</v>
      </c>
    </row>
    <row r="98" spans="1:18" s="26" customFormat="1" ht="12">
      <c r="A98" s="44" t="s">
        <v>110</v>
      </c>
      <c r="B98" s="45">
        <v>4200</v>
      </c>
      <c r="C98" s="45">
        <v>710</v>
      </c>
      <c r="D98" s="43" t="s">
        <v>34</v>
      </c>
      <c r="E98" s="43" t="s">
        <v>34</v>
      </c>
      <c r="F98" s="43"/>
      <c r="G98" s="43" t="s">
        <v>34</v>
      </c>
      <c r="H98" s="43" t="s">
        <v>34</v>
      </c>
      <c r="I98" s="43" t="s">
        <v>34</v>
      </c>
      <c r="J98" s="43" t="s">
        <v>34</v>
      </c>
      <c r="K98" s="43" t="s">
        <v>34</v>
      </c>
      <c r="L98" s="43"/>
      <c r="M98" s="43"/>
      <c r="N98" s="43" t="s">
        <v>34</v>
      </c>
      <c r="O98" s="43" t="s">
        <v>34</v>
      </c>
      <c r="P98" s="43" t="s">
        <v>34</v>
      </c>
      <c r="Q98" s="43"/>
      <c r="R98" s="43" t="s">
        <v>34</v>
      </c>
    </row>
    <row r="99" spans="1:18">
      <c r="A99" s="38" t="s">
        <v>111</v>
      </c>
      <c r="B99" s="39">
        <v>4210</v>
      </c>
      <c r="C99" s="45">
        <v>720</v>
      </c>
      <c r="D99" s="50" t="s">
        <v>34</v>
      </c>
      <c r="E99" s="50" t="s">
        <v>34</v>
      </c>
      <c r="F99" s="50"/>
      <c r="G99" s="43" t="s">
        <v>34</v>
      </c>
      <c r="H99" s="43" t="s">
        <v>34</v>
      </c>
      <c r="I99" s="43" t="s">
        <v>34</v>
      </c>
      <c r="J99" s="43" t="s">
        <v>34</v>
      </c>
      <c r="K99" s="43" t="s">
        <v>34</v>
      </c>
      <c r="L99" s="43"/>
      <c r="M99" s="43"/>
      <c r="N99" s="43" t="s">
        <v>34</v>
      </c>
      <c r="O99" s="43" t="s">
        <v>34</v>
      </c>
      <c r="P99" s="43" t="s">
        <v>34</v>
      </c>
      <c r="Q99" s="43"/>
      <c r="R99" s="43" t="s">
        <v>34</v>
      </c>
    </row>
    <row r="100" spans="1:18">
      <c r="A100" s="38" t="s">
        <v>112</v>
      </c>
      <c r="B100" s="39">
        <v>4220</v>
      </c>
      <c r="C100" s="45">
        <v>730</v>
      </c>
      <c r="D100" s="43" t="s">
        <v>34</v>
      </c>
      <c r="E100" s="43" t="s">
        <v>34</v>
      </c>
      <c r="F100" s="51"/>
      <c r="G100" s="51" t="s">
        <v>34</v>
      </c>
      <c r="H100" s="43" t="s">
        <v>34</v>
      </c>
      <c r="I100" s="43" t="s">
        <v>34</v>
      </c>
      <c r="J100" s="43" t="s">
        <v>34</v>
      </c>
      <c r="K100" s="43" t="s">
        <v>34</v>
      </c>
      <c r="L100" s="43"/>
      <c r="M100" s="43"/>
      <c r="N100" s="43" t="s">
        <v>34</v>
      </c>
      <c r="O100" s="43" t="s">
        <v>34</v>
      </c>
      <c r="P100" s="43" t="s">
        <v>34</v>
      </c>
      <c r="Q100" s="43"/>
      <c r="R100" s="43" t="s">
        <v>34</v>
      </c>
    </row>
    <row r="101" spans="1:18">
      <c r="A101" s="52"/>
      <c r="B101" s="53"/>
      <c r="C101" s="54"/>
      <c r="K101" s="55"/>
      <c r="L101" s="55"/>
      <c r="M101" s="55"/>
      <c r="N101" s="55"/>
      <c r="O101" s="55"/>
      <c r="P101" s="55"/>
      <c r="Q101" s="55"/>
      <c r="R101" s="55"/>
    </row>
    <row r="102" spans="1:18">
      <c r="A102" s="56" t="str">
        <f>[1]ЗАПОЛНИТЬ!F30</f>
        <v xml:space="preserve">Керівник </v>
      </c>
      <c r="C102" s="57"/>
      <c r="D102" s="58"/>
      <c r="E102" s="55"/>
      <c r="F102" s="55"/>
      <c r="G102" s="55"/>
      <c r="H102" s="142" t="str">
        <f>[1]ЗАПОЛНИТЬ!F26</f>
        <v>Сушко П.Я.</v>
      </c>
      <c r="I102" s="142"/>
      <c r="J102" s="142"/>
    </row>
    <row r="103" spans="1:18">
      <c r="A103" s="56"/>
      <c r="C103" s="57"/>
      <c r="D103" s="59" t="s">
        <v>113</v>
      </c>
      <c r="E103" s="60"/>
      <c r="F103" s="60"/>
      <c r="H103" s="143" t="s">
        <v>114</v>
      </c>
      <c r="I103" s="143"/>
      <c r="J103" s="143"/>
    </row>
    <row r="104" spans="1:18">
      <c r="A104" s="56" t="str">
        <f>[1]ЗАПОЛНИТЬ!F31</f>
        <v>Головний бухгалтер</v>
      </c>
      <c r="C104" s="10"/>
      <c r="D104" s="61"/>
      <c r="E104" s="62"/>
      <c r="F104" s="62"/>
      <c r="H104" s="142" t="str">
        <f>[1]ЗАПОЛНИТЬ!F28</f>
        <v>Дутка О.М.</v>
      </c>
      <c r="I104" s="142"/>
      <c r="J104" s="142"/>
    </row>
    <row r="105" spans="1:18">
      <c r="A105" s="63" t="str">
        <f>[1]ЗАПОЛНИТЬ!C19</f>
        <v>"11" січня 2017 року</v>
      </c>
      <c r="C105" s="10"/>
      <c r="D105" s="62" t="s">
        <v>113</v>
      </c>
      <c r="E105" s="62"/>
      <c r="F105" s="62"/>
      <c r="H105" s="143" t="s">
        <v>114</v>
      </c>
      <c r="I105" s="143"/>
      <c r="J105" s="143"/>
    </row>
    <row r="106" spans="1:18">
      <c r="A106" s="15" t="s">
        <v>115</v>
      </c>
      <c r="E106" s="60"/>
      <c r="F106" s="60"/>
    </row>
  </sheetData>
  <mergeCells count="49">
    <mergeCell ref="H103:J103"/>
    <mergeCell ref="H104:J104"/>
    <mergeCell ref="H105:J105"/>
    <mergeCell ref="P19:P21"/>
    <mergeCell ref="L20:L21"/>
    <mergeCell ref="M20:N20"/>
    <mergeCell ref="R20:R21"/>
    <mergeCell ref="H102:J102"/>
    <mergeCell ref="I18:I21"/>
    <mergeCell ref="J18:J21"/>
    <mergeCell ref="K18:N18"/>
    <mergeCell ref="O18:P18"/>
    <mergeCell ref="Q18:R19"/>
    <mergeCell ref="A15:D15"/>
    <mergeCell ref="E15:F15"/>
    <mergeCell ref="G15:R15"/>
    <mergeCell ref="A18:A21"/>
    <mergeCell ref="B18:B21"/>
    <mergeCell ref="C18:C21"/>
    <mergeCell ref="D18:D21"/>
    <mergeCell ref="E18:F18"/>
    <mergeCell ref="G18:G21"/>
    <mergeCell ref="H18:H21"/>
    <mergeCell ref="E19:E21"/>
    <mergeCell ref="F19:F21"/>
    <mergeCell ref="K19:K21"/>
    <mergeCell ref="L19:N19"/>
    <mergeCell ref="O19:O21"/>
    <mergeCell ref="Q20:Q21"/>
    <mergeCell ref="A13:D13"/>
    <mergeCell ref="E13:F13"/>
    <mergeCell ref="G13:R13"/>
    <mergeCell ref="A14:D14"/>
    <mergeCell ref="E14:F14"/>
    <mergeCell ref="G14:R14"/>
    <mergeCell ref="B10:O10"/>
    <mergeCell ref="Q10:R10"/>
    <mergeCell ref="B11:O11"/>
    <mergeCell ref="Q11:R11"/>
    <mergeCell ref="A12:D12"/>
    <mergeCell ref="E12:F12"/>
    <mergeCell ref="G12:O12"/>
    <mergeCell ref="B9:O9"/>
    <mergeCell ref="Q9:R9"/>
    <mergeCell ref="J1:R2"/>
    <mergeCell ref="A3:R3"/>
    <mergeCell ref="A4:J4"/>
    <mergeCell ref="A6:R6"/>
    <mergeCell ref="Q8:R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01"/>
  <sheetViews>
    <sheetView topLeftCell="C86" workbookViewId="0">
      <selection activeCell="A25" sqref="A25"/>
    </sheetView>
  </sheetViews>
  <sheetFormatPr defaultRowHeight="15"/>
  <cols>
    <col min="1" max="1" width="33.7109375" style="23" customWidth="1"/>
    <col min="2" max="2" width="9.140625" style="23"/>
    <col min="3" max="3" width="15.85546875" style="23" customWidth="1"/>
    <col min="4" max="16384" width="9.140625" style="23"/>
  </cols>
  <sheetData>
    <row r="1" spans="1:18" s="10" customFormat="1">
      <c r="H1" s="64"/>
      <c r="I1" s="64"/>
      <c r="J1" s="125" t="s">
        <v>124</v>
      </c>
      <c r="K1" s="125"/>
      <c r="L1" s="125"/>
      <c r="M1" s="125"/>
      <c r="N1" s="125"/>
      <c r="O1" s="64"/>
    </row>
    <row r="2" spans="1:18" s="10" customFormat="1">
      <c r="G2" s="64"/>
      <c r="H2" s="64"/>
      <c r="I2" s="64"/>
      <c r="J2" s="125"/>
      <c r="K2" s="125"/>
      <c r="L2" s="125"/>
      <c r="M2" s="125"/>
      <c r="N2" s="125"/>
      <c r="O2" s="64"/>
    </row>
    <row r="3" spans="1:18" s="10" customFormat="1">
      <c r="A3" s="126" t="s">
        <v>1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64"/>
    </row>
    <row r="4" spans="1:18" s="10" customFormat="1">
      <c r="A4" s="126" t="s">
        <v>125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3"/>
      <c r="P4" s="13"/>
      <c r="Q4" s="13"/>
      <c r="R4" s="13"/>
    </row>
    <row r="5" spans="1:18" s="10" customFormat="1">
      <c r="A5" s="127" t="str">
        <f>IF([1]ЗАПОЛНИТЬ!$F$7=1,CONCATENATE([1]шапки!A4),CONCATENATE([1]шапки!A4,[1]шапки!C4))</f>
        <v xml:space="preserve">(форма № 4-2д, </v>
      </c>
      <c r="B5" s="127"/>
      <c r="C5" s="127"/>
      <c r="D5" s="11" t="str">
        <f>IF([1]ЗАПОЛНИТЬ!$F$7=1,[1]шапки!C4,[1]шапки!D4)</f>
        <v>№ 4-2м),</v>
      </c>
      <c r="E5" s="12" t="str">
        <f>IF([1]ЗАПОЛНИТЬ!$F$7=1,[1]шапки!D4,"")</f>
        <v/>
      </c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</row>
    <row r="6" spans="1:18" s="10" customFormat="1">
      <c r="A6" s="126" t="str">
        <f>CONCATENATE("за ",[1]ЗАПОЛНИТЬ!$B$17," ",[1]ЗАПОЛНИТЬ!$C$17)</f>
        <v xml:space="preserve">за 2016 р. 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</row>
    <row r="7" spans="1:18" s="15" customFormat="1" ht="11.25"/>
    <row r="8" spans="1:18" s="15" customFormat="1" ht="11.25">
      <c r="M8" s="128" t="s">
        <v>2</v>
      </c>
      <c r="N8" s="128"/>
    </row>
    <row r="9" spans="1:18" s="15" customFormat="1" ht="12">
      <c r="A9" s="65" t="s">
        <v>3</v>
      </c>
      <c r="B9" s="123" t="str">
        <f>[1]ЗАПОЛНИТЬ!B3</f>
        <v>Відділ освіти виконавчих органів Дрогобицької міської ради</v>
      </c>
      <c r="C9" s="123"/>
      <c r="D9" s="123"/>
      <c r="E9" s="123"/>
      <c r="F9" s="123"/>
      <c r="G9" s="123"/>
      <c r="H9" s="123"/>
      <c r="I9" s="123"/>
      <c r="J9" s="123"/>
      <c r="K9" s="66"/>
      <c r="L9" s="67" t="str">
        <f>[1]ЗАПОЛНИТЬ!A13</f>
        <v>за ЄДРПОУ</v>
      </c>
      <c r="M9" s="124" t="str">
        <f>[1]ЗАПОЛНИТЬ!B13</f>
        <v>02144660</v>
      </c>
      <c r="N9" s="124"/>
      <c r="O9" s="68"/>
      <c r="P9" s="68"/>
    </row>
    <row r="10" spans="1:18" s="15" customFormat="1" ht="12">
      <c r="A10" s="18" t="s">
        <v>5</v>
      </c>
      <c r="B10" s="129" t="str">
        <f>[1]ЗАПОЛНИТЬ!B5</f>
        <v>м.Дрогобич Львівська область</v>
      </c>
      <c r="C10" s="129"/>
      <c r="D10" s="129"/>
      <c r="E10" s="129"/>
      <c r="F10" s="129"/>
      <c r="G10" s="129"/>
      <c r="H10" s="129"/>
      <c r="I10" s="129"/>
      <c r="J10" s="129"/>
      <c r="K10" s="69"/>
      <c r="L10" s="67" t="str">
        <f>[1]ЗАПОЛНИТЬ!A14</f>
        <v>за КОАТУУ</v>
      </c>
      <c r="M10" s="130">
        <f>[1]ЗАПОЛНИТЬ!B14</f>
        <v>4610600000</v>
      </c>
      <c r="N10" s="130"/>
      <c r="O10" s="68"/>
      <c r="P10" s="18"/>
    </row>
    <row r="11" spans="1:18" s="15" customFormat="1" ht="20.25" customHeight="1">
      <c r="A11" s="18" t="str">
        <f>[1]Ф.4.1.КФК20!A11</f>
        <v>Організаційно-правова форма господарювання</v>
      </c>
      <c r="B11" s="129" t="str">
        <f>[1]ЗАПОЛНИТЬ!D15</f>
        <v>Орган місцевого самоврядування</v>
      </c>
      <c r="C11" s="129"/>
      <c r="D11" s="129"/>
      <c r="E11" s="129"/>
      <c r="F11" s="129"/>
      <c r="G11" s="129"/>
      <c r="H11" s="129"/>
      <c r="I11" s="129"/>
      <c r="J11" s="129"/>
      <c r="K11" s="69"/>
      <c r="L11" s="67" t="str">
        <f>[1]ЗАПОЛНИТЬ!A15</f>
        <v>за КОПФГ</v>
      </c>
      <c r="M11" s="130">
        <f>[1]ЗАПОЛНИТЬ!B15</f>
        <v>420</v>
      </c>
      <c r="N11" s="130"/>
      <c r="O11" s="68"/>
      <c r="P11" s="18"/>
    </row>
    <row r="12" spans="1:18" s="15" customFormat="1" ht="24" customHeight="1">
      <c r="A12" s="131" t="s">
        <v>116</v>
      </c>
      <c r="B12" s="131"/>
      <c r="C12" s="131"/>
      <c r="D12" s="70" t="str">
        <f>[1]ЗАПОЛНИТЬ!H9</f>
        <v>-</v>
      </c>
      <c r="E12" s="144" t="str">
        <f>IF(D12&gt;0,VLOOKUP(D12,'[1]ДовидникКВК(ГОС)'!A$1:B$65536,2,FALSE),"")</f>
        <v>-</v>
      </c>
      <c r="F12" s="144"/>
      <c r="G12" s="144"/>
      <c r="H12" s="144"/>
      <c r="I12" s="144"/>
      <c r="J12" s="144"/>
      <c r="K12" s="71"/>
      <c r="L12" s="20"/>
      <c r="M12" s="20"/>
      <c r="N12" s="20"/>
      <c r="O12" s="72"/>
      <c r="P12" s="68"/>
    </row>
    <row r="13" spans="1:18" s="15" customFormat="1" ht="29.25" customHeight="1">
      <c r="A13" s="131" t="s">
        <v>9</v>
      </c>
      <c r="B13" s="131"/>
      <c r="C13" s="131"/>
      <c r="D13" s="73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68"/>
      <c r="P13" s="68"/>
    </row>
    <row r="14" spans="1:18" s="15" customFormat="1" ht="24" customHeight="1">
      <c r="A14" s="131" t="s">
        <v>10</v>
      </c>
      <c r="B14" s="131"/>
      <c r="C14" s="131"/>
      <c r="D14" s="74" t="str">
        <f>[1]ЗАПОЛНИТЬ!H10</f>
        <v>010</v>
      </c>
      <c r="E14" s="144" t="str">
        <f>[1]ЗАПОЛНИТЬ!I10</f>
        <v>орган з питань освіти науки, молоді та спорту</v>
      </c>
      <c r="F14" s="144"/>
      <c r="G14" s="144"/>
      <c r="H14" s="144"/>
      <c r="I14" s="144"/>
      <c r="J14" s="144"/>
      <c r="K14" s="144"/>
      <c r="L14" s="144"/>
      <c r="M14" s="144"/>
      <c r="N14" s="144"/>
      <c r="O14" s="68"/>
      <c r="P14" s="68"/>
    </row>
    <row r="15" spans="1:18" s="15" customFormat="1" ht="52.5" customHeight="1">
      <c r="A15" s="131" t="s">
        <v>12</v>
      </c>
      <c r="B15" s="131"/>
      <c r="C15" s="131"/>
      <c r="D15" s="75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68"/>
      <c r="P15" s="68"/>
    </row>
    <row r="16" spans="1:18" s="15" customFormat="1" ht="21.75" customHeight="1">
      <c r="A16" s="22" t="s">
        <v>117</v>
      </c>
    </row>
    <row r="17" spans="1:14" s="15" customFormat="1" ht="20.25" customHeight="1" thickBot="1">
      <c r="A17" s="22" t="s">
        <v>13</v>
      </c>
    </row>
    <row r="18" spans="1:14" s="15" customFormat="1" ht="12.75" thickTop="1" thickBot="1">
      <c r="A18" s="139" t="s">
        <v>14</v>
      </c>
      <c r="B18" s="139" t="s">
        <v>126</v>
      </c>
      <c r="C18" s="139" t="s">
        <v>16</v>
      </c>
      <c r="D18" s="139" t="s">
        <v>127</v>
      </c>
      <c r="E18" s="139" t="s">
        <v>18</v>
      </c>
      <c r="F18" s="139"/>
      <c r="G18" s="139" t="s">
        <v>19</v>
      </c>
      <c r="H18" s="139" t="s">
        <v>128</v>
      </c>
      <c r="I18" s="139" t="s">
        <v>129</v>
      </c>
      <c r="J18" s="139" t="s">
        <v>23</v>
      </c>
      <c r="K18" s="139"/>
      <c r="L18" s="139" t="s">
        <v>24</v>
      </c>
      <c r="M18" s="140" t="s">
        <v>25</v>
      </c>
      <c r="N18" s="140"/>
    </row>
    <row r="19" spans="1:14" s="15" customFormat="1" ht="12.75" thickTop="1" thickBot="1">
      <c r="A19" s="139"/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40"/>
      <c r="N19" s="140"/>
    </row>
    <row r="20" spans="1:14" s="15" customFormat="1" ht="42.75" thickTop="1" thickBot="1">
      <c r="A20" s="139"/>
      <c r="B20" s="139"/>
      <c r="C20" s="139"/>
      <c r="D20" s="139"/>
      <c r="E20" s="4" t="s">
        <v>26</v>
      </c>
      <c r="F20" s="24" t="s">
        <v>27</v>
      </c>
      <c r="G20" s="139"/>
      <c r="H20" s="139"/>
      <c r="I20" s="139"/>
      <c r="J20" s="4" t="s">
        <v>26</v>
      </c>
      <c r="K20" s="24" t="s">
        <v>130</v>
      </c>
      <c r="L20" s="139"/>
      <c r="M20" s="4" t="s">
        <v>26</v>
      </c>
      <c r="N20" s="76" t="s">
        <v>27</v>
      </c>
    </row>
    <row r="21" spans="1:14" s="15" customFormat="1" ht="12.75" thickTop="1" thickBot="1">
      <c r="A21" s="25">
        <v>1</v>
      </c>
      <c r="B21" s="25">
        <v>2</v>
      </c>
      <c r="C21" s="25">
        <v>3</v>
      </c>
      <c r="D21" s="25">
        <v>4</v>
      </c>
      <c r="E21" s="25">
        <v>5</v>
      </c>
      <c r="F21" s="25">
        <v>6</v>
      </c>
      <c r="G21" s="25">
        <v>7</v>
      </c>
      <c r="H21" s="25">
        <v>8</v>
      </c>
      <c r="I21" s="25">
        <v>9</v>
      </c>
      <c r="J21" s="25">
        <v>10</v>
      </c>
      <c r="K21" s="25">
        <v>11</v>
      </c>
      <c r="L21" s="25">
        <v>12</v>
      </c>
      <c r="M21" s="25">
        <v>13</v>
      </c>
      <c r="N21" s="25">
        <v>14</v>
      </c>
    </row>
    <row r="22" spans="1:14" s="15" customFormat="1" ht="27" customHeight="1" thickTop="1" thickBot="1">
      <c r="A22" s="25" t="s">
        <v>118</v>
      </c>
      <c r="B22" s="1" t="s">
        <v>34</v>
      </c>
      <c r="C22" s="27" t="s">
        <v>11</v>
      </c>
      <c r="D22" s="28">
        <f>SUM([1]Ф.4.2.КФК1:Ф.4.2.КФК30!D22)</f>
        <v>666151.69000000006</v>
      </c>
      <c r="E22" s="28">
        <f>SUM([1]Ф.4.2.КФК1:Ф.4.2.КФК30!E22)</f>
        <v>69060.110000000015</v>
      </c>
      <c r="F22" s="28">
        <f>SUM([1]Ф.4.2.КФК1:Ф.4.2.КФК30!F22)</f>
        <v>0</v>
      </c>
      <c r="G22" s="28">
        <f>SUM([1]Ф.4.2.КФК1:Ф.4.2.КФК30!G22)</f>
        <v>0</v>
      </c>
      <c r="H22" s="28">
        <f>SUM([1]Ф.4.2.КФК1:Ф.4.2.КФК30!H22)</f>
        <v>0</v>
      </c>
      <c r="I22" s="28">
        <f>SUM([1]Ф.4.2.КФК1:Ф.4.2.КФК30!I22)</f>
        <v>640914.20000000007</v>
      </c>
      <c r="J22" s="29" t="s">
        <v>34</v>
      </c>
      <c r="K22" s="29" t="s">
        <v>34</v>
      </c>
      <c r="L22" s="29" t="s">
        <v>34</v>
      </c>
      <c r="M22" s="28">
        <f>SUM([1]Ф.4.2.КФК1:Ф.4.2.КФК30!M22)</f>
        <v>55305.79</v>
      </c>
      <c r="N22" s="28">
        <f>SUM([1]Ф.4.2.КФК1:Ф.4.2.КФК30!N22)</f>
        <v>0</v>
      </c>
    </row>
    <row r="23" spans="1:14" s="15" customFormat="1" ht="30" customHeight="1" thickTop="1" thickBot="1">
      <c r="A23" s="30" t="s">
        <v>131</v>
      </c>
      <c r="B23" s="1" t="s">
        <v>34</v>
      </c>
      <c r="C23" s="27" t="s">
        <v>36</v>
      </c>
      <c r="D23" s="28">
        <f>SUM([1]Ф.4.2.КФК1:Ф.4.2.КФК30!D23)</f>
        <v>527764.96000000008</v>
      </c>
      <c r="E23" s="29" t="s">
        <v>34</v>
      </c>
      <c r="F23" s="29" t="s">
        <v>34</v>
      </c>
      <c r="G23" s="29" t="s">
        <v>34</v>
      </c>
      <c r="H23" s="29" t="s">
        <v>34</v>
      </c>
      <c r="I23" s="28">
        <f>SUM([1]Ф.4.2.КФК1:Ф.4.2.КФК30!I23)</f>
        <v>547194.20000000007</v>
      </c>
      <c r="J23" s="29" t="s">
        <v>34</v>
      </c>
      <c r="K23" s="29" t="s">
        <v>34</v>
      </c>
      <c r="L23" s="29" t="s">
        <v>34</v>
      </c>
      <c r="M23" s="29" t="s">
        <v>34</v>
      </c>
      <c r="N23" s="29" t="s">
        <v>34</v>
      </c>
    </row>
    <row r="24" spans="1:14" s="15" customFormat="1" ht="55.5" customHeight="1" thickTop="1" thickBot="1">
      <c r="A24" s="77" t="s">
        <v>132</v>
      </c>
      <c r="B24" s="1" t="s">
        <v>34</v>
      </c>
      <c r="C24" s="27" t="s">
        <v>38</v>
      </c>
      <c r="D24" s="28">
        <f>SUM([1]Ф.4.2.КФК1:Ф.4.2.КФК30!D24)</f>
        <v>74220</v>
      </c>
      <c r="E24" s="29" t="s">
        <v>34</v>
      </c>
      <c r="F24" s="29" t="s">
        <v>34</v>
      </c>
      <c r="G24" s="29" t="s">
        <v>34</v>
      </c>
      <c r="H24" s="29" t="s">
        <v>34</v>
      </c>
      <c r="I24" s="28">
        <f>SUM([1]Ф.4.2.КФК1:Ф.4.2.КФК30!I24)</f>
        <v>93720</v>
      </c>
      <c r="J24" s="29" t="s">
        <v>34</v>
      </c>
      <c r="K24" s="29" t="s">
        <v>34</v>
      </c>
      <c r="L24" s="29" t="s">
        <v>34</v>
      </c>
      <c r="M24" s="29" t="s">
        <v>34</v>
      </c>
      <c r="N24" s="29" t="s">
        <v>34</v>
      </c>
    </row>
    <row r="25" spans="1:14" s="15" customFormat="1" ht="127.5" thickTop="1" thickBot="1">
      <c r="A25" s="32" t="s">
        <v>133</v>
      </c>
      <c r="B25" s="1" t="s">
        <v>34</v>
      </c>
      <c r="C25" s="27" t="s">
        <v>40</v>
      </c>
      <c r="D25" s="28">
        <f>SUM([1]Ф.4.2.КФК1:Ф.4.2.КФК30!D25)</f>
        <v>0</v>
      </c>
      <c r="E25" s="29" t="s">
        <v>34</v>
      </c>
      <c r="F25" s="29" t="s">
        <v>34</v>
      </c>
      <c r="G25" s="29" t="s">
        <v>34</v>
      </c>
      <c r="H25" s="78">
        <v>0</v>
      </c>
      <c r="I25" s="28">
        <f>SUM([1]Ф.4.2.КФК1:Ф.4.2.КФК30!I25)</f>
        <v>0</v>
      </c>
      <c r="J25" s="29" t="s">
        <v>34</v>
      </c>
      <c r="K25" s="29" t="s">
        <v>34</v>
      </c>
      <c r="L25" s="29" t="s">
        <v>34</v>
      </c>
      <c r="M25" s="29" t="s">
        <v>34</v>
      </c>
      <c r="N25" s="29" t="s">
        <v>34</v>
      </c>
    </row>
    <row r="26" spans="1:14" s="15" customFormat="1" ht="45" customHeight="1" thickTop="1" thickBot="1">
      <c r="A26" s="77" t="s">
        <v>134</v>
      </c>
      <c r="B26" s="1" t="s">
        <v>34</v>
      </c>
      <c r="C26" s="27" t="s">
        <v>42</v>
      </c>
      <c r="D26" s="28">
        <f>SUM([1]Ф.4.2.КФК1:Ф.4.2.КФК30!D26)</f>
        <v>0</v>
      </c>
      <c r="E26" s="29" t="s">
        <v>34</v>
      </c>
      <c r="F26" s="29" t="s">
        <v>34</v>
      </c>
      <c r="G26" s="29" t="s">
        <v>34</v>
      </c>
      <c r="H26" s="29" t="s">
        <v>34</v>
      </c>
      <c r="I26" s="28">
        <f>SUM([1]Ф.4.2.КФК1:Ф.4.2.КФК30!I26)</f>
        <v>0</v>
      </c>
      <c r="J26" s="29" t="s">
        <v>34</v>
      </c>
      <c r="K26" s="29" t="s">
        <v>34</v>
      </c>
      <c r="L26" s="29" t="s">
        <v>34</v>
      </c>
      <c r="M26" s="29" t="s">
        <v>34</v>
      </c>
      <c r="N26" s="29" t="s">
        <v>34</v>
      </c>
    </row>
    <row r="27" spans="1:14" s="15" customFormat="1" ht="24" thickTop="1" thickBot="1">
      <c r="A27" s="30" t="s">
        <v>43</v>
      </c>
      <c r="B27" s="1" t="s">
        <v>34</v>
      </c>
      <c r="C27" s="27" t="s">
        <v>44</v>
      </c>
      <c r="D27" s="28">
        <f>SUM([1]Ф.4.2.КФК1:Ф.4.2.КФК30!D27)</f>
        <v>64166.73</v>
      </c>
      <c r="E27" s="29" t="s">
        <v>34</v>
      </c>
      <c r="F27" s="29" t="s">
        <v>34</v>
      </c>
      <c r="G27" s="29" t="s">
        <v>34</v>
      </c>
      <c r="H27" s="29" t="s">
        <v>34</v>
      </c>
      <c r="I27" s="29" t="s">
        <v>34</v>
      </c>
      <c r="J27" s="29" t="s">
        <v>34</v>
      </c>
      <c r="K27" s="29" t="s">
        <v>34</v>
      </c>
      <c r="L27" s="29" t="s">
        <v>34</v>
      </c>
      <c r="M27" s="29" t="s">
        <v>34</v>
      </c>
      <c r="N27" s="29" t="s">
        <v>34</v>
      </c>
    </row>
    <row r="28" spans="1:14" s="15" customFormat="1" ht="24" customHeight="1" thickTop="1" thickBot="1">
      <c r="A28" s="79" t="s">
        <v>137</v>
      </c>
      <c r="B28" s="1" t="s">
        <v>34</v>
      </c>
      <c r="C28" s="27" t="s">
        <v>45</v>
      </c>
      <c r="D28" s="28">
        <f>SUM([1]Ф.4.2.КФК1:Ф.4.2.КФК30!D28)</f>
        <v>666151.68999999994</v>
      </c>
      <c r="E28" s="29" t="s">
        <v>34</v>
      </c>
      <c r="F28" s="29" t="s">
        <v>34</v>
      </c>
      <c r="G28" s="29" t="s">
        <v>34</v>
      </c>
      <c r="H28" s="29" t="s">
        <v>34</v>
      </c>
      <c r="I28" s="29" t="s">
        <v>34</v>
      </c>
      <c r="J28" s="28">
        <f>SUM([1]Ф.4.2.КФК1:Ф.4.2.КФК30!J28)</f>
        <v>654668.52</v>
      </c>
      <c r="K28" s="28">
        <f>SUM([1]Ф.4.2.КФК1:Ф.4.2.КФК30!K28)</f>
        <v>0</v>
      </c>
      <c r="L28" s="28">
        <f>SUM([1]Ф.4.2.КФК1:Ф.4.2.КФК30!L28)</f>
        <v>634284.31000000006</v>
      </c>
      <c r="M28" s="29" t="s">
        <v>34</v>
      </c>
      <c r="N28" s="29" t="s">
        <v>34</v>
      </c>
    </row>
    <row r="29" spans="1:14" s="15" customFormat="1" ht="24" thickTop="1" thickBot="1">
      <c r="A29" s="80" t="s">
        <v>46</v>
      </c>
      <c r="B29" s="81"/>
      <c r="C29" s="82"/>
      <c r="D29" s="78"/>
      <c r="E29" s="29"/>
      <c r="F29" s="29"/>
      <c r="G29" s="29"/>
      <c r="H29" s="29"/>
      <c r="I29" s="29"/>
      <c r="J29" s="78"/>
      <c r="K29" s="78"/>
      <c r="L29" s="78"/>
      <c r="M29" s="29"/>
      <c r="N29" s="29"/>
    </row>
    <row r="30" spans="1:14" s="15" customFormat="1" ht="31.5" customHeight="1" thickTop="1" thickBot="1">
      <c r="A30" s="1" t="s">
        <v>47</v>
      </c>
      <c r="B30" s="1">
        <v>2000</v>
      </c>
      <c r="C30" s="27" t="s">
        <v>48</v>
      </c>
      <c r="D30" s="28">
        <f>SUM([1]Ф.4.2.КФК1:Ф.4.2.КФК30!D30)</f>
        <v>422847.68999999994</v>
      </c>
      <c r="E30" s="29" t="s">
        <v>34</v>
      </c>
      <c r="F30" s="29" t="s">
        <v>34</v>
      </c>
      <c r="G30" s="29" t="s">
        <v>34</v>
      </c>
      <c r="H30" s="29" t="s">
        <v>34</v>
      </c>
      <c r="I30" s="29" t="s">
        <v>34</v>
      </c>
      <c r="J30" s="28">
        <f>SUM([1]Ф.4.2.КФК1:Ф.4.2.КФК30!J30)</f>
        <v>413130.42</v>
      </c>
      <c r="K30" s="28">
        <f>SUM([1]Ф.4.2.КФК1:Ф.4.2.КФК30!K30)</f>
        <v>0</v>
      </c>
      <c r="L30" s="28">
        <f>SUM([1]Ф.4.2.КФК1:Ф.4.2.КФК30!L30)</f>
        <v>392746.21</v>
      </c>
      <c r="M30" s="29" t="s">
        <v>34</v>
      </c>
      <c r="N30" s="29" t="s">
        <v>34</v>
      </c>
    </row>
    <row r="31" spans="1:14" s="15" customFormat="1" ht="64.5" thickTop="1" thickBot="1">
      <c r="A31" s="34" t="s">
        <v>49</v>
      </c>
      <c r="B31" s="1">
        <v>2100</v>
      </c>
      <c r="C31" s="27" t="s">
        <v>50</v>
      </c>
      <c r="D31" s="28">
        <f>SUM([1]Ф.4.2.КФК1:Ф.4.2.КФК30!D31)</f>
        <v>0</v>
      </c>
      <c r="E31" s="29" t="s">
        <v>34</v>
      </c>
      <c r="F31" s="29" t="s">
        <v>34</v>
      </c>
      <c r="G31" s="29" t="s">
        <v>34</v>
      </c>
      <c r="H31" s="29" t="s">
        <v>34</v>
      </c>
      <c r="I31" s="29" t="s">
        <v>34</v>
      </c>
      <c r="J31" s="28">
        <f>SUM([1]Ф.4.2.КФК1:Ф.4.2.КФК30!J31)</f>
        <v>0</v>
      </c>
      <c r="K31" s="28">
        <f>SUM([1]Ф.4.2.КФК1:Ф.4.2.КФК30!K31)</f>
        <v>0</v>
      </c>
      <c r="L31" s="28">
        <f>SUM([1]Ф.4.2.КФК1:Ф.4.2.КФК30!L31)</f>
        <v>0</v>
      </c>
      <c r="M31" s="29" t="s">
        <v>34</v>
      </c>
      <c r="N31" s="29" t="s">
        <v>34</v>
      </c>
    </row>
    <row r="32" spans="1:14" s="15" customFormat="1" ht="24" thickTop="1" thickBot="1">
      <c r="A32" s="6" t="s">
        <v>51</v>
      </c>
      <c r="B32" s="2">
        <v>2110</v>
      </c>
      <c r="C32" s="83" t="s">
        <v>135</v>
      </c>
      <c r="D32" s="28">
        <f>SUM([1]Ф.4.2.КФК1:Ф.4.2.КФК30!D32)</f>
        <v>0</v>
      </c>
      <c r="E32" s="29" t="s">
        <v>34</v>
      </c>
      <c r="F32" s="29" t="s">
        <v>34</v>
      </c>
      <c r="G32" s="29" t="s">
        <v>34</v>
      </c>
      <c r="H32" s="29" t="s">
        <v>34</v>
      </c>
      <c r="I32" s="29" t="s">
        <v>34</v>
      </c>
      <c r="J32" s="28">
        <f>SUM([1]Ф.4.2.КФК1:Ф.4.2.КФК30!J32)</f>
        <v>0</v>
      </c>
      <c r="K32" s="28">
        <f>SUM([1]Ф.4.2.КФК1:Ф.4.2.КФК30!K32)</f>
        <v>0</v>
      </c>
      <c r="L32" s="28">
        <f>SUM([1]Ф.4.2.КФК1:Ф.4.2.КФК30!L32)</f>
        <v>0</v>
      </c>
      <c r="M32" s="29" t="s">
        <v>34</v>
      </c>
      <c r="N32" s="29" t="s">
        <v>34</v>
      </c>
    </row>
    <row r="33" spans="1:14" s="15" customFormat="1" ht="12.75" thickTop="1" thickBot="1">
      <c r="A33" s="3" t="s">
        <v>52</v>
      </c>
      <c r="B33" s="4">
        <v>2111</v>
      </c>
      <c r="C33" s="4">
        <v>110</v>
      </c>
      <c r="D33" s="28">
        <f>SUM([1]Ф.4.2.КФК1:Ф.4.2.КФК30!D33)</f>
        <v>0</v>
      </c>
      <c r="E33" s="29" t="s">
        <v>34</v>
      </c>
      <c r="F33" s="29" t="s">
        <v>34</v>
      </c>
      <c r="G33" s="29" t="s">
        <v>34</v>
      </c>
      <c r="H33" s="29" t="s">
        <v>34</v>
      </c>
      <c r="I33" s="29" t="s">
        <v>34</v>
      </c>
      <c r="J33" s="28">
        <f>SUM([1]Ф.4.2.КФК1:Ф.4.2.КФК30!J33)</f>
        <v>0</v>
      </c>
      <c r="K33" s="28">
        <f>SUM([1]Ф.4.2.КФК1:Ф.4.2.КФК30!K33)</f>
        <v>0</v>
      </c>
      <c r="L33" s="28">
        <f>SUM([1]Ф.4.2.КФК1:Ф.4.2.КФК30!L33)</f>
        <v>0</v>
      </c>
      <c r="M33" s="29" t="s">
        <v>34</v>
      </c>
      <c r="N33" s="29" t="s">
        <v>34</v>
      </c>
    </row>
    <row r="34" spans="1:14" s="15" customFormat="1" ht="57.75" hidden="1" thickTop="1" thickBot="1">
      <c r="A34" s="3" t="s">
        <v>53</v>
      </c>
      <c r="B34" s="4">
        <v>2112</v>
      </c>
      <c r="C34" s="4">
        <v>120</v>
      </c>
      <c r="D34" s="28">
        <f>SUM([1]Ф.4.2.КФК1:Ф.4.2.КФК30!D34)</f>
        <v>0</v>
      </c>
      <c r="E34" s="29" t="s">
        <v>34</v>
      </c>
      <c r="F34" s="29" t="s">
        <v>34</v>
      </c>
      <c r="G34" s="29" t="s">
        <v>34</v>
      </c>
      <c r="H34" s="29" t="s">
        <v>34</v>
      </c>
      <c r="I34" s="29" t="s">
        <v>34</v>
      </c>
      <c r="J34" s="28">
        <f>SUM([1]Ф.4.2.КФК1:Ф.4.2.КФК30!J34)</f>
        <v>0</v>
      </c>
      <c r="K34" s="28">
        <f>SUM([1]Ф.4.2.КФК1:Ф.4.2.КФК30!K34)</f>
        <v>0</v>
      </c>
      <c r="L34" s="28">
        <f>SUM([1]Ф.4.2.КФК1:Ф.4.2.КФК30!L34)</f>
        <v>0</v>
      </c>
      <c r="M34" s="29" t="s">
        <v>34</v>
      </c>
      <c r="N34" s="29" t="s">
        <v>34</v>
      </c>
    </row>
    <row r="35" spans="1:14" s="15" customFormat="1" ht="12.75" thickTop="1" thickBot="1">
      <c r="A35" s="7" t="s">
        <v>54</v>
      </c>
      <c r="B35" s="2">
        <v>2120</v>
      </c>
      <c r="C35" s="2">
        <v>130</v>
      </c>
      <c r="D35" s="28">
        <f>SUM([1]Ф.4.2.КФК1:Ф.4.2.КФК30!D35)</f>
        <v>0</v>
      </c>
      <c r="E35" s="29" t="s">
        <v>34</v>
      </c>
      <c r="F35" s="29" t="s">
        <v>34</v>
      </c>
      <c r="G35" s="29" t="s">
        <v>34</v>
      </c>
      <c r="H35" s="29" t="s">
        <v>34</v>
      </c>
      <c r="I35" s="29" t="s">
        <v>34</v>
      </c>
      <c r="J35" s="28">
        <f>SUM([1]Ф.4.2.КФК1:Ф.4.2.КФК30!J35)</f>
        <v>0</v>
      </c>
      <c r="K35" s="28">
        <f>SUM([1]Ф.4.2.КФК1:Ф.4.2.КФК30!K35)</f>
        <v>0</v>
      </c>
      <c r="L35" s="28">
        <f>SUM([1]Ф.4.2.КФК1:Ф.4.2.КФК30!L35)</f>
        <v>0</v>
      </c>
      <c r="M35" s="29" t="s">
        <v>34</v>
      </c>
      <c r="N35" s="29" t="s">
        <v>34</v>
      </c>
    </row>
    <row r="36" spans="1:14" s="15" customFormat="1" ht="20.25" customHeight="1" thickTop="1" thickBot="1">
      <c r="A36" s="5" t="s">
        <v>55</v>
      </c>
      <c r="B36" s="1">
        <v>2200</v>
      </c>
      <c r="C36" s="1">
        <v>140</v>
      </c>
      <c r="D36" s="28">
        <f>SUM([1]Ф.4.2.КФК1:Ф.4.2.КФК30!D36)</f>
        <v>421847.68999999994</v>
      </c>
      <c r="E36" s="29" t="s">
        <v>34</v>
      </c>
      <c r="F36" s="29" t="s">
        <v>34</v>
      </c>
      <c r="G36" s="29" t="s">
        <v>34</v>
      </c>
      <c r="H36" s="29" t="s">
        <v>34</v>
      </c>
      <c r="I36" s="29" t="s">
        <v>34</v>
      </c>
      <c r="J36" s="28">
        <f>SUM([1]Ф.4.2.КФК1:Ф.4.2.КФК30!J36)</f>
        <v>412130.42</v>
      </c>
      <c r="K36" s="28">
        <f>SUM([1]Ф.4.2.КФК1:Ф.4.2.КФК30!K36)</f>
        <v>0</v>
      </c>
      <c r="L36" s="28">
        <f>SUM([1]Ф.4.2.КФК1:Ф.4.2.КФК30!L36)</f>
        <v>391746.21</v>
      </c>
      <c r="M36" s="29" t="s">
        <v>34</v>
      </c>
      <c r="N36" s="29" t="s">
        <v>34</v>
      </c>
    </row>
    <row r="37" spans="1:14" s="15" customFormat="1" ht="28.5" customHeight="1" thickTop="1" thickBot="1">
      <c r="A37" s="6" t="s">
        <v>56</v>
      </c>
      <c r="B37" s="2">
        <v>2210</v>
      </c>
      <c r="C37" s="2">
        <v>150</v>
      </c>
      <c r="D37" s="28">
        <f>SUM([1]Ф.4.2.КФК1:Ф.4.2.КФК30!D37)</f>
        <v>340139.39</v>
      </c>
      <c r="E37" s="29" t="s">
        <v>34</v>
      </c>
      <c r="F37" s="29" t="s">
        <v>34</v>
      </c>
      <c r="G37" s="29" t="s">
        <v>34</v>
      </c>
      <c r="H37" s="29" t="s">
        <v>34</v>
      </c>
      <c r="I37" s="29" t="s">
        <v>34</v>
      </c>
      <c r="J37" s="28">
        <f>SUM([1]Ф.4.2.КФК1:Ф.4.2.КФК30!J37)</f>
        <v>335448.24</v>
      </c>
      <c r="K37" s="28">
        <f>SUM([1]Ф.4.2.КФК1:Ф.4.2.КФК30!K37)</f>
        <v>0</v>
      </c>
      <c r="L37" s="28">
        <f>SUM([1]Ф.4.2.КФК1:Ф.4.2.КФК30!L37)</f>
        <v>315064.02999999997</v>
      </c>
      <c r="M37" s="29" t="s">
        <v>34</v>
      </c>
      <c r="N37" s="29" t="s">
        <v>34</v>
      </c>
    </row>
    <row r="38" spans="1:14" s="15" customFormat="1" ht="27.75" customHeight="1" thickTop="1" thickBot="1">
      <c r="A38" s="6" t="s">
        <v>57</v>
      </c>
      <c r="B38" s="2">
        <v>2220</v>
      </c>
      <c r="C38" s="2">
        <v>160</v>
      </c>
      <c r="D38" s="28">
        <f>SUM([1]Ф.4.2.КФК1:Ф.4.2.КФК30!D38)</f>
        <v>0</v>
      </c>
      <c r="E38" s="29" t="s">
        <v>34</v>
      </c>
      <c r="F38" s="29" t="s">
        <v>34</v>
      </c>
      <c r="G38" s="29" t="s">
        <v>34</v>
      </c>
      <c r="H38" s="29" t="s">
        <v>34</v>
      </c>
      <c r="I38" s="29" t="s">
        <v>34</v>
      </c>
      <c r="J38" s="28">
        <f>SUM([1]Ф.4.2.КФК1:Ф.4.2.КФК30!J38)</f>
        <v>0</v>
      </c>
      <c r="K38" s="28">
        <f>SUM([1]Ф.4.2.КФК1:Ф.4.2.КФК30!K38)</f>
        <v>0</v>
      </c>
      <c r="L38" s="28">
        <f>SUM([1]Ф.4.2.КФК1:Ф.4.2.КФК30!L38)</f>
        <v>0</v>
      </c>
      <c r="M38" s="29" t="s">
        <v>34</v>
      </c>
      <c r="N38" s="29" t="s">
        <v>34</v>
      </c>
    </row>
    <row r="39" spans="1:14" s="15" customFormat="1" ht="24" thickTop="1" thickBot="1">
      <c r="A39" s="6" t="s">
        <v>58</v>
      </c>
      <c r="B39" s="2">
        <v>2230</v>
      </c>
      <c r="C39" s="2">
        <v>170</v>
      </c>
      <c r="D39" s="28">
        <f>SUM([1]Ф.4.2.КФК1:Ф.4.2.КФК30!D39)</f>
        <v>0</v>
      </c>
      <c r="E39" s="29" t="s">
        <v>34</v>
      </c>
      <c r="F39" s="29" t="s">
        <v>34</v>
      </c>
      <c r="G39" s="29" t="s">
        <v>34</v>
      </c>
      <c r="H39" s="29" t="s">
        <v>34</v>
      </c>
      <c r="I39" s="29" t="s">
        <v>34</v>
      </c>
      <c r="J39" s="28">
        <f>SUM([1]Ф.4.2.КФК1:Ф.4.2.КФК30!J39)</f>
        <v>0</v>
      </c>
      <c r="K39" s="28">
        <f>SUM([1]Ф.4.2.КФК1:Ф.4.2.КФК30!K39)</f>
        <v>0</v>
      </c>
      <c r="L39" s="28">
        <f>SUM([1]Ф.4.2.КФК1:Ф.4.2.КФК30!L39)</f>
        <v>0</v>
      </c>
      <c r="M39" s="29" t="s">
        <v>34</v>
      </c>
      <c r="N39" s="29" t="s">
        <v>34</v>
      </c>
    </row>
    <row r="40" spans="1:14" s="15" customFormat="1" ht="24" customHeight="1" thickTop="1" thickBot="1">
      <c r="A40" s="6" t="s">
        <v>59</v>
      </c>
      <c r="B40" s="2">
        <v>2240</v>
      </c>
      <c r="C40" s="2">
        <v>180</v>
      </c>
      <c r="D40" s="28">
        <f>SUM([1]Ф.4.2.КФК1:Ф.4.2.КФК30!D40)</f>
        <v>73158.3</v>
      </c>
      <c r="E40" s="29" t="s">
        <v>34</v>
      </c>
      <c r="F40" s="29" t="s">
        <v>34</v>
      </c>
      <c r="G40" s="29" t="s">
        <v>34</v>
      </c>
      <c r="H40" s="29" t="s">
        <v>34</v>
      </c>
      <c r="I40" s="29" t="s">
        <v>34</v>
      </c>
      <c r="J40" s="28">
        <f>SUM([1]Ф.4.2.КФК1:Ф.4.2.КФК30!J40)</f>
        <v>68251.03</v>
      </c>
      <c r="K40" s="28">
        <f>SUM([1]Ф.4.2.КФК1:Ф.4.2.КФК30!K40)</f>
        <v>0</v>
      </c>
      <c r="L40" s="28">
        <f>SUM([1]Ф.4.2.КФК1:Ф.4.2.КФК30!L40)</f>
        <v>68251.03</v>
      </c>
      <c r="M40" s="29" t="s">
        <v>34</v>
      </c>
      <c r="N40" s="29" t="s">
        <v>34</v>
      </c>
    </row>
    <row r="41" spans="1:14" s="15" customFormat="1" ht="21" customHeight="1" thickTop="1" thickBot="1">
      <c r="A41" s="6" t="s">
        <v>60</v>
      </c>
      <c r="B41" s="2">
        <v>2250</v>
      </c>
      <c r="C41" s="2">
        <v>190</v>
      </c>
      <c r="D41" s="28">
        <f>SUM([1]Ф.4.2.КФК1:Ф.4.2.КФК30!D41)</f>
        <v>8550</v>
      </c>
      <c r="E41" s="29" t="s">
        <v>34</v>
      </c>
      <c r="F41" s="29" t="s">
        <v>34</v>
      </c>
      <c r="G41" s="29" t="s">
        <v>34</v>
      </c>
      <c r="H41" s="29" t="s">
        <v>34</v>
      </c>
      <c r="I41" s="29" t="s">
        <v>34</v>
      </c>
      <c r="J41" s="28">
        <f>SUM([1]Ф.4.2.КФК1:Ф.4.2.КФК30!J41)</f>
        <v>8431.15</v>
      </c>
      <c r="K41" s="28">
        <f>SUM([1]Ф.4.2.КФК1:Ф.4.2.КФК30!K41)</f>
        <v>0</v>
      </c>
      <c r="L41" s="28">
        <f>SUM([1]Ф.4.2.КФК1:Ф.4.2.КФК30!L41)</f>
        <v>8431.15</v>
      </c>
      <c r="M41" s="29" t="s">
        <v>34</v>
      </c>
      <c r="N41" s="29" t="s">
        <v>34</v>
      </c>
    </row>
    <row r="42" spans="1:14" s="15" customFormat="1" ht="26.25" customHeight="1" thickTop="1" thickBot="1">
      <c r="A42" s="7" t="s">
        <v>61</v>
      </c>
      <c r="B42" s="2">
        <v>2260</v>
      </c>
      <c r="C42" s="2">
        <v>200</v>
      </c>
      <c r="D42" s="28">
        <f>SUM([1]Ф.4.2.КФК1:Ф.4.2.КФК30!D42)</f>
        <v>0</v>
      </c>
      <c r="E42" s="29" t="s">
        <v>34</v>
      </c>
      <c r="F42" s="29" t="s">
        <v>34</v>
      </c>
      <c r="G42" s="29" t="s">
        <v>34</v>
      </c>
      <c r="H42" s="29" t="s">
        <v>34</v>
      </c>
      <c r="I42" s="29" t="s">
        <v>34</v>
      </c>
      <c r="J42" s="28">
        <f>SUM([1]Ф.4.2.КФК1:Ф.4.2.КФК30!J42)</f>
        <v>0</v>
      </c>
      <c r="K42" s="28">
        <f>SUM([1]Ф.4.2.КФК1:Ф.4.2.КФК30!K42)</f>
        <v>0</v>
      </c>
      <c r="L42" s="28">
        <f>SUM([1]Ф.4.2.КФК1:Ф.4.2.КФК30!L42)</f>
        <v>0</v>
      </c>
      <c r="M42" s="29" t="s">
        <v>34</v>
      </c>
      <c r="N42" s="29" t="s">
        <v>34</v>
      </c>
    </row>
    <row r="43" spans="1:14" s="15" customFormat="1" ht="27" customHeight="1" thickTop="1" thickBot="1">
      <c r="A43" s="7" t="s">
        <v>62</v>
      </c>
      <c r="B43" s="2">
        <v>2270</v>
      </c>
      <c r="C43" s="2">
        <v>210</v>
      </c>
      <c r="D43" s="28">
        <f>SUM([1]Ф.4.2.КФК1:Ф.4.2.КФК30!D43)</f>
        <v>0</v>
      </c>
      <c r="E43" s="29" t="s">
        <v>34</v>
      </c>
      <c r="F43" s="29" t="s">
        <v>34</v>
      </c>
      <c r="G43" s="29" t="s">
        <v>34</v>
      </c>
      <c r="H43" s="29" t="s">
        <v>34</v>
      </c>
      <c r="I43" s="29" t="s">
        <v>34</v>
      </c>
      <c r="J43" s="28">
        <f>SUM([1]Ф.4.2.КФК1:Ф.4.2.КФК30!J43)</f>
        <v>0</v>
      </c>
      <c r="K43" s="28">
        <f>SUM([1]Ф.4.2.КФК1:Ф.4.2.КФК30!K43)</f>
        <v>0</v>
      </c>
      <c r="L43" s="28">
        <f>SUM([1]Ф.4.2.КФК1:Ф.4.2.КФК30!L43)</f>
        <v>0</v>
      </c>
      <c r="M43" s="29" t="s">
        <v>34</v>
      </c>
      <c r="N43" s="29" t="s">
        <v>34</v>
      </c>
    </row>
    <row r="44" spans="1:14" s="15" customFormat="1" ht="19.5" customHeight="1" thickTop="1" thickBot="1">
      <c r="A44" s="3" t="s">
        <v>63</v>
      </c>
      <c r="B44" s="4">
        <v>2271</v>
      </c>
      <c r="C44" s="4">
        <v>220</v>
      </c>
      <c r="D44" s="28">
        <f>SUM([1]Ф.4.2.КФК1:Ф.4.2.КФК30!D44)</f>
        <v>0</v>
      </c>
      <c r="E44" s="29" t="s">
        <v>34</v>
      </c>
      <c r="F44" s="29" t="s">
        <v>34</v>
      </c>
      <c r="G44" s="29" t="s">
        <v>34</v>
      </c>
      <c r="H44" s="29" t="s">
        <v>34</v>
      </c>
      <c r="I44" s="29" t="s">
        <v>34</v>
      </c>
      <c r="J44" s="28">
        <f>SUM([1]Ф.4.2.КФК1:Ф.4.2.КФК30!J44)</f>
        <v>0</v>
      </c>
      <c r="K44" s="28">
        <f>SUM([1]Ф.4.2.КФК1:Ф.4.2.КФК30!K44)</f>
        <v>0</v>
      </c>
      <c r="L44" s="28">
        <f>SUM([1]Ф.4.2.КФК1:Ф.4.2.КФК30!L44)</f>
        <v>0</v>
      </c>
      <c r="M44" s="29" t="s">
        <v>34</v>
      </c>
      <c r="N44" s="29" t="s">
        <v>34</v>
      </c>
    </row>
    <row r="45" spans="1:14" s="15" customFormat="1" ht="30.75" customHeight="1" thickTop="1" thickBot="1">
      <c r="A45" s="3" t="s">
        <v>64</v>
      </c>
      <c r="B45" s="4">
        <v>2272</v>
      </c>
      <c r="C45" s="4">
        <v>230</v>
      </c>
      <c r="D45" s="28">
        <f>SUM([1]Ф.4.2.КФК1:Ф.4.2.КФК30!D45)</f>
        <v>0</v>
      </c>
      <c r="E45" s="29" t="s">
        <v>34</v>
      </c>
      <c r="F45" s="29" t="s">
        <v>34</v>
      </c>
      <c r="G45" s="29" t="s">
        <v>34</v>
      </c>
      <c r="H45" s="29" t="s">
        <v>34</v>
      </c>
      <c r="I45" s="29" t="s">
        <v>34</v>
      </c>
      <c r="J45" s="28">
        <f>SUM([1]Ф.4.2.КФК1:Ф.4.2.КФК30!J45)</f>
        <v>0</v>
      </c>
      <c r="K45" s="28">
        <f>SUM([1]Ф.4.2.КФК1:Ф.4.2.КФК30!K45)</f>
        <v>0</v>
      </c>
      <c r="L45" s="28">
        <f>SUM([1]Ф.4.2.КФК1:Ф.4.2.КФК30!L45)</f>
        <v>0</v>
      </c>
      <c r="M45" s="29" t="s">
        <v>34</v>
      </c>
      <c r="N45" s="29" t="s">
        <v>34</v>
      </c>
    </row>
    <row r="46" spans="1:14" s="15" customFormat="1" ht="18" customHeight="1" thickTop="1" thickBot="1">
      <c r="A46" s="3" t="s">
        <v>65</v>
      </c>
      <c r="B46" s="4">
        <v>2273</v>
      </c>
      <c r="C46" s="4">
        <v>240</v>
      </c>
      <c r="D46" s="28">
        <f>SUM([1]Ф.4.2.КФК1:Ф.4.2.КФК30!D46)</f>
        <v>0</v>
      </c>
      <c r="E46" s="29" t="s">
        <v>34</v>
      </c>
      <c r="F46" s="29" t="s">
        <v>34</v>
      </c>
      <c r="G46" s="29" t="s">
        <v>34</v>
      </c>
      <c r="H46" s="29" t="s">
        <v>34</v>
      </c>
      <c r="I46" s="29" t="s">
        <v>34</v>
      </c>
      <c r="J46" s="28">
        <f>SUM([1]Ф.4.2.КФК1:Ф.4.2.КФК30!J46)</f>
        <v>0</v>
      </c>
      <c r="K46" s="28">
        <f>SUM([1]Ф.4.2.КФК1:Ф.4.2.КФК30!K46)</f>
        <v>0</v>
      </c>
      <c r="L46" s="28">
        <f>SUM([1]Ф.4.2.КФК1:Ф.4.2.КФК30!L46)</f>
        <v>0</v>
      </c>
      <c r="M46" s="29" t="s">
        <v>34</v>
      </c>
      <c r="N46" s="29" t="s">
        <v>34</v>
      </c>
    </row>
    <row r="47" spans="1:14" s="15" customFormat="1" ht="18" customHeight="1" thickTop="1" thickBot="1">
      <c r="A47" s="3" t="s">
        <v>66</v>
      </c>
      <c r="B47" s="4">
        <v>2274</v>
      </c>
      <c r="C47" s="4">
        <v>250</v>
      </c>
      <c r="D47" s="28">
        <f>SUM([1]Ф.4.2.КФК1:Ф.4.2.КФК30!D47)</f>
        <v>0</v>
      </c>
      <c r="E47" s="29" t="s">
        <v>34</v>
      </c>
      <c r="F47" s="29" t="s">
        <v>34</v>
      </c>
      <c r="G47" s="29" t="s">
        <v>34</v>
      </c>
      <c r="H47" s="29" t="s">
        <v>34</v>
      </c>
      <c r="I47" s="29" t="s">
        <v>34</v>
      </c>
      <c r="J47" s="28">
        <f>SUM([1]Ф.4.2.КФК1:Ф.4.2.КФК30!J47)</f>
        <v>0</v>
      </c>
      <c r="K47" s="28">
        <f>SUM([1]Ф.4.2.КФК1:Ф.4.2.КФК30!K47)</f>
        <v>0</v>
      </c>
      <c r="L47" s="28">
        <f>SUM([1]Ф.4.2.КФК1:Ф.4.2.КФК30!L47)</f>
        <v>0</v>
      </c>
      <c r="M47" s="29" t="s">
        <v>34</v>
      </c>
      <c r="N47" s="29" t="s">
        <v>34</v>
      </c>
    </row>
    <row r="48" spans="1:14" s="15" customFormat="1" ht="24" customHeight="1" thickTop="1" thickBot="1">
      <c r="A48" s="3" t="s">
        <v>67</v>
      </c>
      <c r="B48" s="4">
        <v>2275</v>
      </c>
      <c r="C48" s="4">
        <v>260</v>
      </c>
      <c r="D48" s="28">
        <f>SUM([1]Ф.4.2.КФК1:Ф.4.2.КФК30!D48)</f>
        <v>0</v>
      </c>
      <c r="E48" s="29" t="s">
        <v>34</v>
      </c>
      <c r="F48" s="29" t="s">
        <v>34</v>
      </c>
      <c r="G48" s="29" t="s">
        <v>34</v>
      </c>
      <c r="H48" s="29" t="s">
        <v>34</v>
      </c>
      <c r="I48" s="29" t="s">
        <v>34</v>
      </c>
      <c r="J48" s="28">
        <f>SUM([1]Ф.4.2.КФК1:Ф.4.2.КФК30!J48)</f>
        <v>0</v>
      </c>
      <c r="K48" s="28">
        <f>SUM([1]Ф.4.2.КФК1:Ф.4.2.КФК30!K48)</f>
        <v>0</v>
      </c>
      <c r="L48" s="28">
        <f>SUM([1]Ф.4.2.КФК1:Ф.4.2.КФК30!L48)</f>
        <v>0</v>
      </c>
      <c r="M48" s="29" t="s">
        <v>34</v>
      </c>
      <c r="N48" s="29" t="s">
        <v>34</v>
      </c>
    </row>
    <row r="49" spans="1:14" s="15" customFormat="1" ht="16.5" customHeight="1" thickTop="1" thickBot="1">
      <c r="A49" s="3" t="s">
        <v>136</v>
      </c>
      <c r="B49" s="4">
        <v>2276</v>
      </c>
      <c r="C49" s="4">
        <v>270</v>
      </c>
      <c r="D49" s="28">
        <f>SUM([1]Ф.4.2.КФК1:Ф.4.2.КФК30!D49)</f>
        <v>0</v>
      </c>
      <c r="E49" s="29" t="s">
        <v>34</v>
      </c>
      <c r="F49" s="29" t="s">
        <v>34</v>
      </c>
      <c r="G49" s="29" t="s">
        <v>34</v>
      </c>
      <c r="H49" s="29" t="s">
        <v>34</v>
      </c>
      <c r="I49" s="29" t="s">
        <v>34</v>
      </c>
      <c r="J49" s="28">
        <f>SUM([1]Ф.4.2.КФК1:Ф.4.2.КФК30!J49)</f>
        <v>0</v>
      </c>
      <c r="K49" s="28">
        <f>SUM([1]Ф.4.2.КФК1:Ф.4.2.КФК30!K49)</f>
        <v>0</v>
      </c>
      <c r="L49" s="28">
        <f>SUM([1]Ф.4.2.КФК1:Ф.4.2.КФК30!L49)</f>
        <v>0</v>
      </c>
      <c r="M49" s="29" t="s">
        <v>34</v>
      </c>
      <c r="N49" s="29" t="s">
        <v>34</v>
      </c>
    </row>
    <row r="50" spans="1:14" s="15" customFormat="1" ht="31.5" customHeight="1" thickTop="1" thickBot="1">
      <c r="A50" s="7" t="s">
        <v>69</v>
      </c>
      <c r="B50" s="2">
        <v>2280</v>
      </c>
      <c r="C50" s="2">
        <v>280</v>
      </c>
      <c r="D50" s="28">
        <f>SUM([1]Ф.4.2.КФК1:Ф.4.2.КФК30!D50)</f>
        <v>0</v>
      </c>
      <c r="E50" s="29" t="s">
        <v>34</v>
      </c>
      <c r="F50" s="29" t="s">
        <v>34</v>
      </c>
      <c r="G50" s="29" t="s">
        <v>34</v>
      </c>
      <c r="H50" s="29" t="s">
        <v>34</v>
      </c>
      <c r="I50" s="29" t="s">
        <v>34</v>
      </c>
      <c r="J50" s="28">
        <f>SUM([1]Ф.4.2.КФК1:Ф.4.2.КФК30!J50)</f>
        <v>0</v>
      </c>
      <c r="K50" s="28">
        <f>SUM([1]Ф.4.2.КФК1:Ф.4.2.КФК30!K50)</f>
        <v>0</v>
      </c>
      <c r="L50" s="28">
        <f>SUM([1]Ф.4.2.КФК1:Ф.4.2.КФК30!L50)</f>
        <v>0</v>
      </c>
      <c r="M50" s="29" t="s">
        <v>34</v>
      </c>
      <c r="N50" s="29" t="s">
        <v>34</v>
      </c>
    </row>
    <row r="51" spans="1:14" s="15" customFormat="1" ht="32.25" customHeight="1" thickTop="1" thickBot="1">
      <c r="A51" s="84" t="s">
        <v>70</v>
      </c>
      <c r="B51" s="4">
        <v>2281</v>
      </c>
      <c r="C51" s="4">
        <v>290</v>
      </c>
      <c r="D51" s="28">
        <f>SUM([1]Ф.4.2.КФК1:Ф.4.2.КФК30!D51)</f>
        <v>0</v>
      </c>
      <c r="E51" s="29" t="s">
        <v>34</v>
      </c>
      <c r="F51" s="29" t="s">
        <v>34</v>
      </c>
      <c r="G51" s="29" t="s">
        <v>34</v>
      </c>
      <c r="H51" s="29" t="s">
        <v>34</v>
      </c>
      <c r="I51" s="29" t="s">
        <v>34</v>
      </c>
      <c r="J51" s="28">
        <f>SUM([1]Ф.4.2.КФК1:Ф.4.2.КФК30!J51)</f>
        <v>0</v>
      </c>
      <c r="K51" s="28">
        <f>SUM([1]Ф.4.2.КФК1:Ф.4.2.КФК30!K51)</f>
        <v>0</v>
      </c>
      <c r="L51" s="28">
        <f>SUM([1]Ф.4.2.КФК1:Ф.4.2.КФК30!L51)</f>
        <v>0</v>
      </c>
      <c r="M51" s="29" t="s">
        <v>34</v>
      </c>
      <c r="N51" s="29" t="s">
        <v>34</v>
      </c>
    </row>
    <row r="52" spans="1:14" s="15" customFormat="1" ht="33.75" customHeight="1" thickTop="1" thickBot="1">
      <c r="A52" s="85" t="s">
        <v>71</v>
      </c>
      <c r="B52" s="4">
        <v>2282</v>
      </c>
      <c r="C52" s="4">
        <v>300</v>
      </c>
      <c r="D52" s="28">
        <f>SUM([1]Ф.4.2.КФК1:Ф.4.2.КФК30!D52)</f>
        <v>0</v>
      </c>
      <c r="E52" s="29" t="s">
        <v>34</v>
      </c>
      <c r="F52" s="29" t="s">
        <v>34</v>
      </c>
      <c r="G52" s="29" t="s">
        <v>34</v>
      </c>
      <c r="H52" s="29" t="s">
        <v>34</v>
      </c>
      <c r="I52" s="29" t="s">
        <v>34</v>
      </c>
      <c r="J52" s="28">
        <f>SUM([1]Ф.4.2.КФК1:Ф.4.2.КФК30!J52)</f>
        <v>0</v>
      </c>
      <c r="K52" s="28">
        <f>SUM([1]Ф.4.2.КФК1:Ф.4.2.КФК30!K52)</f>
        <v>0</v>
      </c>
      <c r="L52" s="28">
        <f>SUM([1]Ф.4.2.КФК1:Ф.4.2.КФК30!L52)</f>
        <v>0</v>
      </c>
      <c r="M52" s="29" t="s">
        <v>34</v>
      </c>
      <c r="N52" s="29" t="s">
        <v>34</v>
      </c>
    </row>
    <row r="53" spans="1:14" s="15" customFormat="1" ht="30" customHeight="1" thickTop="1" thickBot="1">
      <c r="A53" s="34" t="s">
        <v>72</v>
      </c>
      <c r="B53" s="1">
        <v>2400</v>
      </c>
      <c r="C53" s="1">
        <v>310</v>
      </c>
      <c r="D53" s="28">
        <f>SUM([1]Ф.4.2.КФК1:Ф.4.2.КФК30!D53)</f>
        <v>0</v>
      </c>
      <c r="E53" s="29" t="s">
        <v>34</v>
      </c>
      <c r="F53" s="29" t="s">
        <v>34</v>
      </c>
      <c r="G53" s="29" t="s">
        <v>34</v>
      </c>
      <c r="H53" s="29" t="s">
        <v>34</v>
      </c>
      <c r="I53" s="29" t="s">
        <v>34</v>
      </c>
      <c r="J53" s="28">
        <f>SUM([1]Ф.4.2.КФК1:Ф.4.2.КФК30!J53)</f>
        <v>0</v>
      </c>
      <c r="K53" s="28">
        <f>SUM([1]Ф.4.2.КФК1:Ф.4.2.КФК30!K53)</f>
        <v>0</v>
      </c>
      <c r="L53" s="28">
        <f>SUM([1]Ф.4.2.КФК1:Ф.4.2.КФК30!L53)</f>
        <v>0</v>
      </c>
      <c r="M53" s="29" t="s">
        <v>34</v>
      </c>
      <c r="N53" s="29" t="s">
        <v>34</v>
      </c>
    </row>
    <row r="54" spans="1:14" s="15" customFormat="1" ht="31.5" customHeight="1" thickTop="1" thickBot="1">
      <c r="A54" s="8" t="s">
        <v>73</v>
      </c>
      <c r="B54" s="2">
        <v>2410</v>
      </c>
      <c r="C54" s="2">
        <v>320</v>
      </c>
      <c r="D54" s="28">
        <f>SUM([1]Ф.4.2.КФК1:Ф.4.2.КФК30!D54)</f>
        <v>0</v>
      </c>
      <c r="E54" s="29" t="s">
        <v>34</v>
      </c>
      <c r="F54" s="29" t="s">
        <v>34</v>
      </c>
      <c r="G54" s="29" t="s">
        <v>34</v>
      </c>
      <c r="H54" s="29" t="s">
        <v>34</v>
      </c>
      <c r="I54" s="29" t="s">
        <v>34</v>
      </c>
      <c r="J54" s="28">
        <f>SUM([1]Ф.4.2.КФК1:Ф.4.2.КФК30!J54)</f>
        <v>0</v>
      </c>
      <c r="K54" s="28">
        <f>SUM([1]Ф.4.2.КФК1:Ф.4.2.КФК30!K54)</f>
        <v>0</v>
      </c>
      <c r="L54" s="28">
        <f>SUM([1]Ф.4.2.КФК1:Ф.4.2.КФК30!L54)</f>
        <v>0</v>
      </c>
      <c r="M54" s="29" t="s">
        <v>34</v>
      </c>
      <c r="N54" s="29" t="s">
        <v>34</v>
      </c>
    </row>
    <row r="55" spans="1:14" s="15" customFormat="1" ht="33.75" customHeight="1" thickTop="1" thickBot="1">
      <c r="A55" s="8" t="s">
        <v>74</v>
      </c>
      <c r="B55" s="2">
        <v>2420</v>
      </c>
      <c r="C55" s="2">
        <v>330</v>
      </c>
      <c r="D55" s="28">
        <f>SUM([1]Ф.4.2.КФК1:Ф.4.2.КФК30!D55)</f>
        <v>0</v>
      </c>
      <c r="E55" s="29" t="s">
        <v>34</v>
      </c>
      <c r="F55" s="29" t="s">
        <v>34</v>
      </c>
      <c r="G55" s="29" t="s">
        <v>34</v>
      </c>
      <c r="H55" s="29" t="s">
        <v>34</v>
      </c>
      <c r="I55" s="29" t="s">
        <v>34</v>
      </c>
      <c r="J55" s="28">
        <f>SUM([1]Ф.4.2.КФК1:Ф.4.2.КФК30!J55)</f>
        <v>0</v>
      </c>
      <c r="K55" s="28">
        <f>SUM([1]Ф.4.2.КФК1:Ф.4.2.КФК30!K55)</f>
        <v>0</v>
      </c>
      <c r="L55" s="28">
        <f>SUM([1]Ф.4.2.КФК1:Ф.4.2.КФК30!L55)</f>
        <v>0</v>
      </c>
      <c r="M55" s="29" t="s">
        <v>34</v>
      </c>
      <c r="N55" s="29" t="s">
        <v>34</v>
      </c>
    </row>
    <row r="56" spans="1:14" s="15" customFormat="1" ht="28.5" customHeight="1" thickTop="1" thickBot="1">
      <c r="A56" s="9" t="s">
        <v>75</v>
      </c>
      <c r="B56" s="1">
        <v>2600</v>
      </c>
      <c r="C56" s="1">
        <v>340</v>
      </c>
      <c r="D56" s="28">
        <f>SUM([1]Ф.4.2.КФК1:Ф.4.2.КФК30!D56)</f>
        <v>0</v>
      </c>
      <c r="E56" s="29" t="s">
        <v>34</v>
      </c>
      <c r="F56" s="29" t="s">
        <v>34</v>
      </c>
      <c r="G56" s="29" t="s">
        <v>34</v>
      </c>
      <c r="H56" s="29" t="s">
        <v>34</v>
      </c>
      <c r="I56" s="29" t="s">
        <v>34</v>
      </c>
      <c r="J56" s="28">
        <f>SUM([1]Ф.4.2.КФК1:Ф.4.2.КФК30!J56)</f>
        <v>0</v>
      </c>
      <c r="K56" s="28">
        <f>SUM([1]Ф.4.2.КФК1:Ф.4.2.КФК30!K56)</f>
        <v>0</v>
      </c>
      <c r="L56" s="28">
        <f>SUM([1]Ф.4.2.КФК1:Ф.4.2.КФК30!L56)</f>
        <v>0</v>
      </c>
      <c r="M56" s="29" t="s">
        <v>34</v>
      </c>
      <c r="N56" s="29" t="s">
        <v>34</v>
      </c>
    </row>
    <row r="57" spans="1:14" s="15" customFormat="1" ht="41.25" customHeight="1" thickTop="1" thickBot="1">
      <c r="A57" s="7" t="s">
        <v>76</v>
      </c>
      <c r="B57" s="2">
        <v>2610</v>
      </c>
      <c r="C57" s="2">
        <v>350</v>
      </c>
      <c r="D57" s="28">
        <f>SUM([1]Ф.4.2.КФК1:Ф.4.2.КФК30!D57)</f>
        <v>0</v>
      </c>
      <c r="E57" s="29" t="s">
        <v>34</v>
      </c>
      <c r="F57" s="29" t="s">
        <v>34</v>
      </c>
      <c r="G57" s="29" t="s">
        <v>34</v>
      </c>
      <c r="H57" s="29" t="s">
        <v>34</v>
      </c>
      <c r="I57" s="29" t="s">
        <v>34</v>
      </c>
      <c r="J57" s="28">
        <f>SUM([1]Ф.4.2.КФК1:Ф.4.2.КФК30!J57)</f>
        <v>0</v>
      </c>
      <c r="K57" s="28">
        <f>SUM([1]Ф.4.2.КФК1:Ф.4.2.КФК30!K57)</f>
        <v>0</v>
      </c>
      <c r="L57" s="28">
        <f>SUM([1]Ф.4.2.КФК1:Ф.4.2.КФК30!L57)</f>
        <v>0</v>
      </c>
      <c r="M57" s="29" t="s">
        <v>34</v>
      </c>
      <c r="N57" s="29" t="s">
        <v>34</v>
      </c>
    </row>
    <row r="58" spans="1:14" s="15" customFormat="1" ht="36" customHeight="1" thickTop="1" thickBot="1">
      <c r="A58" s="7" t="s">
        <v>77</v>
      </c>
      <c r="B58" s="2">
        <v>2620</v>
      </c>
      <c r="C58" s="2">
        <v>360</v>
      </c>
      <c r="D58" s="28">
        <f>SUM([1]Ф.4.2.КФК1:Ф.4.2.КФК30!D58)</f>
        <v>0</v>
      </c>
      <c r="E58" s="29" t="s">
        <v>34</v>
      </c>
      <c r="F58" s="29" t="s">
        <v>34</v>
      </c>
      <c r="G58" s="29" t="s">
        <v>34</v>
      </c>
      <c r="H58" s="29" t="s">
        <v>34</v>
      </c>
      <c r="I58" s="29" t="s">
        <v>34</v>
      </c>
      <c r="J58" s="28">
        <f>SUM([1]Ф.4.2.КФК1:Ф.4.2.КФК30!J58)</f>
        <v>0</v>
      </c>
      <c r="K58" s="28">
        <f>SUM([1]Ф.4.2.КФК1:Ф.4.2.КФК30!K58)</f>
        <v>0</v>
      </c>
      <c r="L58" s="28">
        <f>SUM([1]Ф.4.2.КФК1:Ф.4.2.КФК30!L58)</f>
        <v>0</v>
      </c>
      <c r="M58" s="29" t="s">
        <v>34</v>
      </c>
      <c r="N58" s="29" t="s">
        <v>34</v>
      </c>
    </row>
    <row r="59" spans="1:14" s="15" customFormat="1" ht="40.5" customHeight="1" thickTop="1" thickBot="1">
      <c r="A59" s="8" t="s">
        <v>78</v>
      </c>
      <c r="B59" s="2">
        <v>2630</v>
      </c>
      <c r="C59" s="2">
        <v>370</v>
      </c>
      <c r="D59" s="28">
        <f>SUM([1]Ф.4.2.КФК1:Ф.4.2.КФК30!D59)</f>
        <v>0</v>
      </c>
      <c r="E59" s="29" t="s">
        <v>34</v>
      </c>
      <c r="F59" s="29" t="s">
        <v>34</v>
      </c>
      <c r="G59" s="29" t="s">
        <v>34</v>
      </c>
      <c r="H59" s="29" t="s">
        <v>34</v>
      </c>
      <c r="I59" s="29" t="s">
        <v>34</v>
      </c>
      <c r="J59" s="28">
        <f>SUM([1]Ф.4.2.КФК1:Ф.4.2.КФК30!J59)</f>
        <v>0</v>
      </c>
      <c r="K59" s="28">
        <f>SUM([1]Ф.4.2.КФК1:Ф.4.2.КФК30!K59)</f>
        <v>0</v>
      </c>
      <c r="L59" s="28">
        <f>SUM([1]Ф.4.2.КФК1:Ф.4.2.КФК30!L59)</f>
        <v>0</v>
      </c>
      <c r="M59" s="29" t="s">
        <v>34</v>
      </c>
      <c r="N59" s="29" t="s">
        <v>34</v>
      </c>
    </row>
    <row r="60" spans="1:14" s="15" customFormat="1" ht="24" customHeight="1" thickTop="1" thickBot="1">
      <c r="A60" s="5" t="s">
        <v>79</v>
      </c>
      <c r="B60" s="1">
        <v>2700</v>
      </c>
      <c r="C60" s="1">
        <v>380</v>
      </c>
      <c r="D60" s="28">
        <f>SUM([1]Ф.4.2.КФК1:Ф.4.2.КФК30!D60)</f>
        <v>1000</v>
      </c>
      <c r="E60" s="29" t="s">
        <v>34</v>
      </c>
      <c r="F60" s="29" t="s">
        <v>34</v>
      </c>
      <c r="G60" s="29" t="s">
        <v>34</v>
      </c>
      <c r="H60" s="29" t="s">
        <v>34</v>
      </c>
      <c r="I60" s="29" t="s">
        <v>34</v>
      </c>
      <c r="J60" s="28">
        <f>SUM([1]Ф.4.2.КФК1:Ф.4.2.КФК30!J60)</f>
        <v>1000</v>
      </c>
      <c r="K60" s="28">
        <f>SUM([1]Ф.4.2.КФК1:Ф.4.2.КФК30!K60)</f>
        <v>0</v>
      </c>
      <c r="L60" s="28">
        <f>SUM([1]Ф.4.2.КФК1:Ф.4.2.КФК30!L60)</f>
        <v>1000</v>
      </c>
      <c r="M60" s="29" t="s">
        <v>34</v>
      </c>
      <c r="N60" s="29" t="s">
        <v>34</v>
      </c>
    </row>
    <row r="61" spans="1:14" s="15" customFormat="1" ht="24" customHeight="1" thickTop="1" thickBot="1">
      <c r="A61" s="7" t="s">
        <v>80</v>
      </c>
      <c r="B61" s="2">
        <v>2710</v>
      </c>
      <c r="C61" s="2">
        <v>390</v>
      </c>
      <c r="D61" s="28">
        <f>SUM([1]Ф.4.2.КФК1:Ф.4.2.КФК30!D61)</f>
        <v>0</v>
      </c>
      <c r="E61" s="29" t="s">
        <v>34</v>
      </c>
      <c r="F61" s="29" t="s">
        <v>34</v>
      </c>
      <c r="G61" s="29" t="s">
        <v>34</v>
      </c>
      <c r="H61" s="29" t="s">
        <v>34</v>
      </c>
      <c r="I61" s="29" t="s">
        <v>34</v>
      </c>
      <c r="J61" s="28">
        <f>SUM([1]Ф.4.2.КФК1:Ф.4.2.КФК30!J61)</f>
        <v>0</v>
      </c>
      <c r="K61" s="28">
        <f>SUM([1]Ф.4.2.КФК1:Ф.4.2.КФК30!K61)</f>
        <v>0</v>
      </c>
      <c r="L61" s="28">
        <f>SUM([1]Ф.4.2.КФК1:Ф.4.2.КФК30!L61)</f>
        <v>0</v>
      </c>
      <c r="M61" s="29" t="s">
        <v>34</v>
      </c>
      <c r="N61" s="29" t="s">
        <v>34</v>
      </c>
    </row>
    <row r="62" spans="1:14" s="15" customFormat="1" ht="12.75" thickTop="1" thickBot="1">
      <c r="A62" s="7" t="s">
        <v>81</v>
      </c>
      <c r="B62" s="2">
        <v>2720</v>
      </c>
      <c r="C62" s="2">
        <v>400</v>
      </c>
      <c r="D62" s="28">
        <f>SUM([1]Ф.4.2.КФК1:Ф.4.2.КФК30!D62)</f>
        <v>1000</v>
      </c>
      <c r="E62" s="29" t="s">
        <v>34</v>
      </c>
      <c r="F62" s="29" t="s">
        <v>34</v>
      </c>
      <c r="G62" s="29" t="s">
        <v>34</v>
      </c>
      <c r="H62" s="29" t="s">
        <v>34</v>
      </c>
      <c r="I62" s="29" t="s">
        <v>34</v>
      </c>
      <c r="J62" s="28">
        <f>SUM([1]Ф.4.2.КФК1:Ф.4.2.КФК30!J62)</f>
        <v>1000</v>
      </c>
      <c r="K62" s="28">
        <f>SUM([1]Ф.4.2.КФК1:Ф.4.2.КФК30!K62)</f>
        <v>0</v>
      </c>
      <c r="L62" s="28">
        <f>SUM([1]Ф.4.2.КФК1:Ф.4.2.КФК30!L62)</f>
        <v>1000</v>
      </c>
      <c r="M62" s="29" t="s">
        <v>34</v>
      </c>
      <c r="N62" s="29" t="s">
        <v>34</v>
      </c>
    </row>
    <row r="63" spans="1:14" s="15" customFormat="1" ht="27" customHeight="1" thickTop="1" thickBot="1">
      <c r="A63" s="7" t="s">
        <v>82</v>
      </c>
      <c r="B63" s="2">
        <v>2730</v>
      </c>
      <c r="C63" s="2">
        <v>410</v>
      </c>
      <c r="D63" s="28">
        <f>SUM([1]Ф.4.2.КФК1:Ф.4.2.КФК30!D63)</f>
        <v>0</v>
      </c>
      <c r="E63" s="29" t="s">
        <v>34</v>
      </c>
      <c r="F63" s="29" t="s">
        <v>34</v>
      </c>
      <c r="G63" s="29" t="s">
        <v>34</v>
      </c>
      <c r="H63" s="29" t="s">
        <v>34</v>
      </c>
      <c r="I63" s="29" t="s">
        <v>34</v>
      </c>
      <c r="J63" s="28">
        <f>SUM([1]Ф.4.2.КФК1:Ф.4.2.КФК30!J63)</f>
        <v>0</v>
      </c>
      <c r="K63" s="28">
        <f>SUM([1]Ф.4.2.КФК1:Ф.4.2.КФК30!K63)</f>
        <v>0</v>
      </c>
      <c r="L63" s="28">
        <f>SUM([1]Ф.4.2.КФК1:Ф.4.2.КФК30!L63)</f>
        <v>0</v>
      </c>
      <c r="M63" s="29" t="s">
        <v>34</v>
      </c>
      <c r="N63" s="29" t="s">
        <v>34</v>
      </c>
    </row>
    <row r="64" spans="1:14" s="15" customFormat="1" ht="24" customHeight="1" thickTop="1" thickBot="1">
      <c r="A64" s="5" t="s">
        <v>83</v>
      </c>
      <c r="B64" s="1">
        <v>2800</v>
      </c>
      <c r="C64" s="1">
        <v>420</v>
      </c>
      <c r="D64" s="28">
        <f>SUM([1]Ф.4.2.КФК1:Ф.4.2.КФК30!D64)</f>
        <v>0</v>
      </c>
      <c r="E64" s="29" t="s">
        <v>34</v>
      </c>
      <c r="F64" s="29" t="s">
        <v>34</v>
      </c>
      <c r="G64" s="29" t="s">
        <v>34</v>
      </c>
      <c r="H64" s="29" t="s">
        <v>34</v>
      </c>
      <c r="I64" s="29" t="s">
        <v>34</v>
      </c>
      <c r="J64" s="28">
        <f>SUM([1]Ф.4.2.КФК1:Ф.4.2.КФК30!J64)</f>
        <v>0</v>
      </c>
      <c r="K64" s="28">
        <f>SUM([1]Ф.4.2.КФК1:Ф.4.2.КФК30!K64)</f>
        <v>0</v>
      </c>
      <c r="L64" s="28">
        <f>SUM([1]Ф.4.2.КФК1:Ф.4.2.КФК30!L64)</f>
        <v>0</v>
      </c>
      <c r="M64" s="29" t="s">
        <v>34</v>
      </c>
      <c r="N64" s="29" t="s">
        <v>34</v>
      </c>
    </row>
    <row r="65" spans="1:14" s="15" customFormat="1" ht="22.5" thickTop="1" thickBot="1">
      <c r="A65" s="1" t="s">
        <v>84</v>
      </c>
      <c r="B65" s="1">
        <v>3000</v>
      </c>
      <c r="C65" s="1">
        <v>430</v>
      </c>
      <c r="D65" s="28">
        <f>SUM([1]Ф.4.2.КФК1:Ф.4.2.КФК30!D65)</f>
        <v>243304</v>
      </c>
      <c r="E65" s="29" t="s">
        <v>34</v>
      </c>
      <c r="F65" s="29" t="s">
        <v>34</v>
      </c>
      <c r="G65" s="29" t="s">
        <v>34</v>
      </c>
      <c r="H65" s="29" t="s">
        <v>34</v>
      </c>
      <c r="I65" s="29" t="s">
        <v>34</v>
      </c>
      <c r="J65" s="28">
        <f>SUM([1]Ф.4.2.КФК1:Ф.4.2.КФК30!J65)</f>
        <v>241538.1</v>
      </c>
      <c r="K65" s="28">
        <f>SUM([1]Ф.4.2.КФК1:Ф.4.2.КФК30!K65)</f>
        <v>0</v>
      </c>
      <c r="L65" s="28">
        <f>SUM([1]Ф.4.2.КФК1:Ф.4.2.КФК30!L65)</f>
        <v>241538.1</v>
      </c>
      <c r="M65" s="29" t="s">
        <v>34</v>
      </c>
      <c r="N65" s="29" t="s">
        <v>34</v>
      </c>
    </row>
    <row r="66" spans="1:14" s="15" customFormat="1" ht="26.25" customHeight="1" thickTop="1" thickBot="1">
      <c r="A66" s="34" t="s">
        <v>85</v>
      </c>
      <c r="B66" s="1">
        <v>3100</v>
      </c>
      <c r="C66" s="1">
        <v>440</v>
      </c>
      <c r="D66" s="28">
        <f>SUM([1]Ф.4.2.КФК1:Ф.4.2.КФК30!D66)</f>
        <v>243304</v>
      </c>
      <c r="E66" s="29" t="s">
        <v>34</v>
      </c>
      <c r="F66" s="29" t="s">
        <v>34</v>
      </c>
      <c r="G66" s="29" t="s">
        <v>34</v>
      </c>
      <c r="H66" s="29" t="s">
        <v>34</v>
      </c>
      <c r="I66" s="29" t="s">
        <v>34</v>
      </c>
      <c r="J66" s="28">
        <f>SUM([1]Ф.4.2.КФК1:Ф.4.2.КФК30!J66)</f>
        <v>241538.1</v>
      </c>
      <c r="K66" s="28">
        <f>SUM([1]Ф.4.2.КФК1:Ф.4.2.КФК30!K66)</f>
        <v>0</v>
      </c>
      <c r="L66" s="28">
        <f>SUM([1]Ф.4.2.КФК1:Ф.4.2.КФК30!L66)</f>
        <v>241538.1</v>
      </c>
      <c r="M66" s="29" t="s">
        <v>34</v>
      </c>
      <c r="N66" s="29" t="s">
        <v>34</v>
      </c>
    </row>
    <row r="67" spans="1:14" s="15" customFormat="1" ht="39.75" customHeight="1" thickTop="1" thickBot="1">
      <c r="A67" s="7" t="s">
        <v>86</v>
      </c>
      <c r="B67" s="2">
        <v>3110</v>
      </c>
      <c r="C67" s="2">
        <v>450</v>
      </c>
      <c r="D67" s="28">
        <f>SUM([1]Ф.4.2.КФК1:Ф.4.2.КФК30!D67)</f>
        <v>169084</v>
      </c>
      <c r="E67" s="29" t="s">
        <v>34</v>
      </c>
      <c r="F67" s="29" t="s">
        <v>34</v>
      </c>
      <c r="G67" s="29" t="s">
        <v>34</v>
      </c>
      <c r="H67" s="29" t="s">
        <v>34</v>
      </c>
      <c r="I67" s="29" t="s">
        <v>34</v>
      </c>
      <c r="J67" s="28">
        <f>SUM([1]Ф.4.2.КФК1:Ф.4.2.КФК30!J67)</f>
        <v>169084</v>
      </c>
      <c r="K67" s="28">
        <f>SUM([1]Ф.4.2.КФК1:Ф.4.2.КФК30!K67)</f>
        <v>0</v>
      </c>
      <c r="L67" s="28">
        <f>SUM([1]Ф.4.2.КФК1:Ф.4.2.КФК30!L67)</f>
        <v>169084</v>
      </c>
      <c r="M67" s="29" t="s">
        <v>34</v>
      </c>
      <c r="N67" s="29" t="s">
        <v>34</v>
      </c>
    </row>
    <row r="68" spans="1:14" s="15" customFormat="1" ht="27.75" customHeight="1" thickTop="1" thickBot="1">
      <c r="A68" s="8" t="s">
        <v>87</v>
      </c>
      <c r="B68" s="2">
        <v>3120</v>
      </c>
      <c r="C68" s="2">
        <v>460</v>
      </c>
      <c r="D68" s="28">
        <f>SUM([1]Ф.4.2.КФК1:Ф.4.2.КФК30!D68)</f>
        <v>0</v>
      </c>
      <c r="E68" s="29" t="s">
        <v>34</v>
      </c>
      <c r="F68" s="29" t="s">
        <v>34</v>
      </c>
      <c r="G68" s="29" t="s">
        <v>34</v>
      </c>
      <c r="H68" s="29" t="s">
        <v>34</v>
      </c>
      <c r="I68" s="29" t="s">
        <v>34</v>
      </c>
      <c r="J68" s="28">
        <f>SUM([1]Ф.4.2.КФК1:Ф.4.2.КФК30!J68)</f>
        <v>0</v>
      </c>
      <c r="K68" s="28">
        <f>SUM([1]Ф.4.2.КФК1:Ф.4.2.КФК30!K68)</f>
        <v>0</v>
      </c>
      <c r="L68" s="28">
        <f>SUM([1]Ф.4.2.КФК1:Ф.4.2.КФК30!L68)</f>
        <v>0</v>
      </c>
      <c r="M68" s="29" t="s">
        <v>34</v>
      </c>
      <c r="N68" s="29" t="s">
        <v>34</v>
      </c>
    </row>
    <row r="69" spans="1:14" s="15" customFormat="1" ht="27.75" customHeight="1" thickTop="1" thickBot="1">
      <c r="A69" s="3" t="s">
        <v>88</v>
      </c>
      <c r="B69" s="4">
        <v>3121</v>
      </c>
      <c r="C69" s="4">
        <v>470</v>
      </c>
      <c r="D69" s="28">
        <f>SUM([1]Ф.4.2.КФК1:Ф.4.2.КФК30!D69)</f>
        <v>0</v>
      </c>
      <c r="E69" s="29" t="s">
        <v>34</v>
      </c>
      <c r="F69" s="29" t="s">
        <v>34</v>
      </c>
      <c r="G69" s="29" t="s">
        <v>34</v>
      </c>
      <c r="H69" s="29" t="s">
        <v>34</v>
      </c>
      <c r="I69" s="29" t="s">
        <v>34</v>
      </c>
      <c r="J69" s="28">
        <f>SUM([1]Ф.4.2.КФК1:Ф.4.2.КФК30!J69)</f>
        <v>0</v>
      </c>
      <c r="K69" s="28">
        <f>SUM([1]Ф.4.2.КФК1:Ф.4.2.КФК30!K69)</f>
        <v>0</v>
      </c>
      <c r="L69" s="28">
        <f>SUM([1]Ф.4.2.КФК1:Ф.4.2.КФК30!L69)</f>
        <v>0</v>
      </c>
      <c r="M69" s="29" t="s">
        <v>34</v>
      </c>
      <c r="N69" s="29" t="s">
        <v>34</v>
      </c>
    </row>
    <row r="70" spans="1:14" s="15" customFormat="1" ht="36" customHeight="1" thickTop="1" thickBot="1">
      <c r="A70" s="3" t="s">
        <v>89</v>
      </c>
      <c r="B70" s="4">
        <v>3122</v>
      </c>
      <c r="C70" s="4">
        <v>480</v>
      </c>
      <c r="D70" s="28">
        <f>SUM([1]Ф.4.2.КФК1:Ф.4.2.КФК30!D70)</f>
        <v>0</v>
      </c>
      <c r="E70" s="29" t="s">
        <v>34</v>
      </c>
      <c r="F70" s="29" t="s">
        <v>34</v>
      </c>
      <c r="G70" s="29" t="s">
        <v>34</v>
      </c>
      <c r="H70" s="29" t="s">
        <v>34</v>
      </c>
      <c r="I70" s="29" t="s">
        <v>34</v>
      </c>
      <c r="J70" s="28">
        <f>SUM([1]Ф.4.2.КФК1:Ф.4.2.КФК30!J70)</f>
        <v>0</v>
      </c>
      <c r="K70" s="28">
        <f>SUM([1]Ф.4.2.КФК1:Ф.4.2.КФК30!K70)</f>
        <v>0</v>
      </c>
      <c r="L70" s="28">
        <f>SUM([1]Ф.4.2.КФК1:Ф.4.2.КФК30!L70)</f>
        <v>0</v>
      </c>
      <c r="M70" s="29" t="s">
        <v>34</v>
      </c>
      <c r="N70" s="29" t="s">
        <v>34</v>
      </c>
    </row>
    <row r="71" spans="1:14" s="15" customFormat="1" ht="24" thickTop="1" thickBot="1">
      <c r="A71" s="6" t="s">
        <v>90</v>
      </c>
      <c r="B71" s="2">
        <v>3130</v>
      </c>
      <c r="C71" s="2">
        <v>490</v>
      </c>
      <c r="D71" s="28">
        <f>SUM([1]Ф.4.2.КФК1:Ф.4.2.КФК30!D71)</f>
        <v>66700</v>
      </c>
      <c r="E71" s="29" t="s">
        <v>34</v>
      </c>
      <c r="F71" s="29" t="s">
        <v>34</v>
      </c>
      <c r="G71" s="29" t="s">
        <v>34</v>
      </c>
      <c r="H71" s="29" t="s">
        <v>34</v>
      </c>
      <c r="I71" s="29" t="s">
        <v>34</v>
      </c>
      <c r="J71" s="28">
        <f>SUM([1]Ф.4.2.КФК1:Ф.4.2.КФК30!J71)</f>
        <v>64934.95</v>
      </c>
      <c r="K71" s="28">
        <f>SUM([1]Ф.4.2.КФК1:Ф.4.2.КФК30!K71)</f>
        <v>0</v>
      </c>
      <c r="L71" s="28">
        <f>SUM([1]Ф.4.2.КФК1:Ф.4.2.КФК30!L71)</f>
        <v>64934.95</v>
      </c>
      <c r="M71" s="29" t="s">
        <v>34</v>
      </c>
      <c r="N71" s="29" t="s">
        <v>34</v>
      </c>
    </row>
    <row r="72" spans="1:14" s="15" customFormat="1" ht="37.5" customHeight="1" thickTop="1" thickBot="1">
      <c r="A72" s="3" t="s">
        <v>91</v>
      </c>
      <c r="B72" s="4">
        <v>3131</v>
      </c>
      <c r="C72" s="2">
        <v>500</v>
      </c>
      <c r="D72" s="28">
        <f>SUM([1]Ф.4.2.КФК1:Ф.4.2.КФК30!D72)</f>
        <v>0</v>
      </c>
      <c r="E72" s="29" t="s">
        <v>34</v>
      </c>
      <c r="F72" s="29" t="s">
        <v>34</v>
      </c>
      <c r="G72" s="29" t="s">
        <v>34</v>
      </c>
      <c r="H72" s="29" t="s">
        <v>34</v>
      </c>
      <c r="I72" s="29" t="s">
        <v>34</v>
      </c>
      <c r="J72" s="28">
        <f>SUM([1]Ф.4.2.КФК1:Ф.4.2.КФК30!J72)</f>
        <v>0</v>
      </c>
      <c r="K72" s="28">
        <f>SUM([1]Ф.4.2.КФК1:Ф.4.2.КФК30!K72)</f>
        <v>0</v>
      </c>
      <c r="L72" s="28">
        <f>SUM([1]Ф.4.2.КФК1:Ф.4.2.КФК30!L72)</f>
        <v>0</v>
      </c>
      <c r="M72" s="29" t="s">
        <v>34</v>
      </c>
      <c r="N72" s="29" t="s">
        <v>34</v>
      </c>
    </row>
    <row r="73" spans="1:14" s="15" customFormat="1" ht="39.75" customHeight="1" thickTop="1" thickBot="1">
      <c r="A73" s="3" t="s">
        <v>92</v>
      </c>
      <c r="B73" s="4">
        <v>3132</v>
      </c>
      <c r="C73" s="4">
        <v>510</v>
      </c>
      <c r="D73" s="28">
        <f>SUM([1]Ф.4.2.КФК1:Ф.4.2.КФК30!D73)</f>
        <v>66700</v>
      </c>
      <c r="E73" s="29" t="s">
        <v>34</v>
      </c>
      <c r="F73" s="29" t="s">
        <v>34</v>
      </c>
      <c r="G73" s="29" t="s">
        <v>34</v>
      </c>
      <c r="H73" s="29" t="s">
        <v>34</v>
      </c>
      <c r="I73" s="29" t="s">
        <v>34</v>
      </c>
      <c r="J73" s="28">
        <f>SUM([1]Ф.4.2.КФК1:Ф.4.2.КФК30!J73)</f>
        <v>64934.95</v>
      </c>
      <c r="K73" s="28">
        <f>SUM([1]Ф.4.2.КФК1:Ф.4.2.КФК30!K73)</f>
        <v>0</v>
      </c>
      <c r="L73" s="28">
        <f>SUM([1]Ф.4.2.КФК1:Ф.4.2.КФК30!L73)</f>
        <v>64934.95</v>
      </c>
      <c r="M73" s="29" t="s">
        <v>34</v>
      </c>
      <c r="N73" s="29" t="s">
        <v>34</v>
      </c>
    </row>
    <row r="74" spans="1:14" s="15" customFormat="1" ht="28.5" customHeight="1" thickTop="1" thickBot="1">
      <c r="A74" s="6" t="s">
        <v>93</v>
      </c>
      <c r="B74" s="2">
        <v>3140</v>
      </c>
      <c r="C74" s="2">
        <v>520</v>
      </c>
      <c r="D74" s="28">
        <f>SUM([1]Ф.4.2.КФК1:Ф.4.2.КФК30!D74)</f>
        <v>7520</v>
      </c>
      <c r="E74" s="29" t="s">
        <v>34</v>
      </c>
      <c r="F74" s="29" t="s">
        <v>34</v>
      </c>
      <c r="G74" s="29" t="s">
        <v>34</v>
      </c>
      <c r="H74" s="29" t="s">
        <v>34</v>
      </c>
      <c r="I74" s="29" t="s">
        <v>34</v>
      </c>
      <c r="J74" s="28">
        <f>SUM([1]Ф.4.2.КФК1:Ф.4.2.КФК30!J74)</f>
        <v>7519.15</v>
      </c>
      <c r="K74" s="28">
        <f>SUM([1]Ф.4.2.КФК1:Ф.4.2.КФК30!K74)</f>
        <v>0</v>
      </c>
      <c r="L74" s="28">
        <f>SUM([1]Ф.4.2.КФК1:Ф.4.2.КФК30!L74)</f>
        <v>7519.15</v>
      </c>
      <c r="M74" s="29" t="s">
        <v>34</v>
      </c>
      <c r="N74" s="29" t="s">
        <v>34</v>
      </c>
    </row>
    <row r="75" spans="1:14" s="15" customFormat="1" ht="31.5" customHeight="1" thickTop="1" thickBot="1">
      <c r="A75" s="86" t="s">
        <v>120</v>
      </c>
      <c r="B75" s="4">
        <v>3141</v>
      </c>
      <c r="C75" s="4">
        <v>530</v>
      </c>
      <c r="D75" s="28">
        <f>SUM([1]Ф.4.2.КФК1:Ф.4.2.КФК30!D75)</f>
        <v>0</v>
      </c>
      <c r="E75" s="29" t="s">
        <v>34</v>
      </c>
      <c r="F75" s="29" t="s">
        <v>34</v>
      </c>
      <c r="G75" s="29" t="s">
        <v>34</v>
      </c>
      <c r="H75" s="29" t="s">
        <v>34</v>
      </c>
      <c r="I75" s="29" t="s">
        <v>34</v>
      </c>
      <c r="J75" s="28">
        <f>SUM([1]Ф.4.2.КФК1:Ф.4.2.КФК30!J75)</f>
        <v>0</v>
      </c>
      <c r="K75" s="28">
        <f>SUM([1]Ф.4.2.КФК1:Ф.4.2.КФК30!K75)</f>
        <v>0</v>
      </c>
      <c r="L75" s="28">
        <f>SUM([1]Ф.4.2.КФК1:Ф.4.2.КФК30!L75)</f>
        <v>0</v>
      </c>
      <c r="M75" s="29" t="s">
        <v>34</v>
      </c>
      <c r="N75" s="29" t="s">
        <v>34</v>
      </c>
    </row>
    <row r="76" spans="1:14" s="15" customFormat="1" ht="36" customHeight="1" thickTop="1" thickBot="1">
      <c r="A76" s="86" t="s">
        <v>121</v>
      </c>
      <c r="B76" s="4">
        <v>3142</v>
      </c>
      <c r="C76" s="4">
        <v>540</v>
      </c>
      <c r="D76" s="28">
        <f>SUM([1]Ф.4.2.КФК1:Ф.4.2.КФК30!D76)</f>
        <v>7520</v>
      </c>
      <c r="E76" s="29" t="s">
        <v>34</v>
      </c>
      <c r="F76" s="29" t="s">
        <v>34</v>
      </c>
      <c r="G76" s="29" t="s">
        <v>34</v>
      </c>
      <c r="H76" s="29" t="s">
        <v>34</v>
      </c>
      <c r="I76" s="29" t="s">
        <v>34</v>
      </c>
      <c r="J76" s="28">
        <f>SUM([1]Ф.4.2.КФК1:Ф.4.2.КФК30!J76)</f>
        <v>7519.15</v>
      </c>
      <c r="K76" s="28">
        <f>SUM([1]Ф.4.2.КФК1:Ф.4.2.КФК30!K76)</f>
        <v>0</v>
      </c>
      <c r="L76" s="28">
        <f>SUM([1]Ф.4.2.КФК1:Ф.4.2.КФК30!L76)</f>
        <v>7519.15</v>
      </c>
      <c r="M76" s="29" t="s">
        <v>34</v>
      </c>
      <c r="N76" s="29" t="s">
        <v>34</v>
      </c>
    </row>
    <row r="77" spans="1:14" s="15" customFormat="1" ht="37.5" customHeight="1" thickTop="1" thickBot="1">
      <c r="A77" s="86" t="s">
        <v>122</v>
      </c>
      <c r="B77" s="4">
        <v>3143</v>
      </c>
      <c r="C77" s="4">
        <v>550</v>
      </c>
      <c r="D77" s="28">
        <f>SUM([1]Ф.4.2.КФК1:Ф.4.2.КФК30!D77)</f>
        <v>0</v>
      </c>
      <c r="E77" s="29" t="s">
        <v>34</v>
      </c>
      <c r="F77" s="29" t="s">
        <v>34</v>
      </c>
      <c r="G77" s="29" t="s">
        <v>34</v>
      </c>
      <c r="H77" s="29" t="s">
        <v>34</v>
      </c>
      <c r="I77" s="29" t="s">
        <v>34</v>
      </c>
      <c r="J77" s="28">
        <f>SUM([1]Ф.4.2.КФК1:Ф.4.2.КФК30!J77)</f>
        <v>0</v>
      </c>
      <c r="K77" s="28">
        <f>SUM([1]Ф.4.2.КФК1:Ф.4.2.КФК30!K77)</f>
        <v>0</v>
      </c>
      <c r="L77" s="28">
        <f>SUM([1]Ф.4.2.КФК1:Ф.4.2.КФК30!L77)</f>
        <v>0</v>
      </c>
      <c r="M77" s="29" t="s">
        <v>34</v>
      </c>
      <c r="N77" s="29" t="s">
        <v>34</v>
      </c>
    </row>
    <row r="78" spans="1:14" s="15" customFormat="1" ht="33.75" customHeight="1" thickTop="1" thickBot="1">
      <c r="A78" s="6" t="s">
        <v>94</v>
      </c>
      <c r="B78" s="2">
        <v>3150</v>
      </c>
      <c r="C78" s="2">
        <v>560</v>
      </c>
      <c r="D78" s="28">
        <f>SUM([1]Ф.4.2.КФК1:Ф.4.2.КФК30!D78)</f>
        <v>0</v>
      </c>
      <c r="E78" s="29" t="s">
        <v>34</v>
      </c>
      <c r="F78" s="29" t="s">
        <v>34</v>
      </c>
      <c r="G78" s="29" t="s">
        <v>34</v>
      </c>
      <c r="H78" s="29" t="s">
        <v>34</v>
      </c>
      <c r="I78" s="29" t="s">
        <v>34</v>
      </c>
      <c r="J78" s="28">
        <f>SUM([1]Ф.4.2.КФК1:Ф.4.2.КФК30!J78)</f>
        <v>0</v>
      </c>
      <c r="K78" s="28">
        <f>SUM([1]Ф.4.2.КФК1:Ф.4.2.КФК30!K78)</f>
        <v>0</v>
      </c>
      <c r="L78" s="28">
        <f>SUM([1]Ф.4.2.КФК1:Ф.4.2.КФК30!L78)</f>
        <v>0</v>
      </c>
      <c r="M78" s="29" t="s">
        <v>34</v>
      </c>
      <c r="N78" s="29" t="s">
        <v>34</v>
      </c>
    </row>
    <row r="79" spans="1:14" s="15" customFormat="1" ht="29.25" customHeight="1" thickTop="1" thickBot="1">
      <c r="A79" s="6" t="s">
        <v>95</v>
      </c>
      <c r="B79" s="2">
        <v>3160</v>
      </c>
      <c r="C79" s="2">
        <v>570</v>
      </c>
      <c r="D79" s="28">
        <f>SUM([1]Ф.4.2.КФК1:Ф.4.2.КФК30!D79)</f>
        <v>0</v>
      </c>
      <c r="E79" s="29" t="s">
        <v>34</v>
      </c>
      <c r="F79" s="29" t="s">
        <v>34</v>
      </c>
      <c r="G79" s="29" t="s">
        <v>34</v>
      </c>
      <c r="H79" s="29" t="s">
        <v>34</v>
      </c>
      <c r="I79" s="29" t="s">
        <v>34</v>
      </c>
      <c r="J79" s="28">
        <f>SUM([1]Ф.4.2.КФК1:Ф.4.2.КФК30!J79)</f>
        <v>0</v>
      </c>
      <c r="K79" s="28">
        <f>SUM([1]Ф.4.2.КФК1:Ф.4.2.КФК30!K79)</f>
        <v>0</v>
      </c>
      <c r="L79" s="28">
        <f>SUM([1]Ф.4.2.КФК1:Ф.4.2.КФК30!L79)</f>
        <v>0</v>
      </c>
      <c r="M79" s="29" t="s">
        <v>34</v>
      </c>
      <c r="N79" s="29" t="s">
        <v>34</v>
      </c>
    </row>
    <row r="80" spans="1:14" s="15" customFormat="1" ht="33" customHeight="1" thickTop="1" thickBot="1">
      <c r="A80" s="34" t="s">
        <v>96</v>
      </c>
      <c r="B80" s="1">
        <v>3200</v>
      </c>
      <c r="C80" s="1">
        <v>580</v>
      </c>
      <c r="D80" s="28">
        <f>SUM([1]Ф.4.2.КФК1:Ф.4.2.КФК30!D80)</f>
        <v>0</v>
      </c>
      <c r="E80" s="29" t="s">
        <v>34</v>
      </c>
      <c r="F80" s="29" t="s">
        <v>34</v>
      </c>
      <c r="G80" s="29" t="s">
        <v>34</v>
      </c>
      <c r="H80" s="29" t="s">
        <v>34</v>
      </c>
      <c r="I80" s="29" t="s">
        <v>34</v>
      </c>
      <c r="J80" s="28">
        <f>SUM([1]Ф.4.2.КФК1:Ф.4.2.КФК30!J80)</f>
        <v>0</v>
      </c>
      <c r="K80" s="28">
        <f>SUM([1]Ф.4.2.КФК1:Ф.4.2.КФК30!K80)</f>
        <v>0</v>
      </c>
      <c r="L80" s="28">
        <f>SUM([1]Ф.4.2.КФК1:Ф.4.2.КФК30!L80)</f>
        <v>0</v>
      </c>
      <c r="M80" s="29" t="s">
        <v>34</v>
      </c>
      <c r="N80" s="29" t="s">
        <v>34</v>
      </c>
    </row>
    <row r="81" spans="1:14" s="15" customFormat="1" ht="36.75" customHeight="1" thickTop="1" thickBot="1">
      <c r="A81" s="7" t="s">
        <v>97</v>
      </c>
      <c r="B81" s="2">
        <v>3210</v>
      </c>
      <c r="C81" s="2">
        <v>590</v>
      </c>
      <c r="D81" s="28">
        <f>SUM([1]Ф.4.2.КФК1:Ф.4.2.КФК30!D81)</f>
        <v>0</v>
      </c>
      <c r="E81" s="29" t="s">
        <v>34</v>
      </c>
      <c r="F81" s="29" t="s">
        <v>34</v>
      </c>
      <c r="G81" s="29" t="s">
        <v>34</v>
      </c>
      <c r="H81" s="29" t="s">
        <v>34</v>
      </c>
      <c r="I81" s="29" t="s">
        <v>34</v>
      </c>
      <c r="J81" s="28">
        <f>SUM([1]Ф.4.2.КФК1:Ф.4.2.КФК30!J81)</f>
        <v>0</v>
      </c>
      <c r="K81" s="28">
        <f>SUM([1]Ф.4.2.КФК1:Ф.4.2.КФК30!K81)</f>
        <v>0</v>
      </c>
      <c r="L81" s="28">
        <f>SUM([1]Ф.4.2.КФК1:Ф.4.2.КФК30!L81)</f>
        <v>0</v>
      </c>
      <c r="M81" s="29" t="s">
        <v>34</v>
      </c>
      <c r="N81" s="29" t="s">
        <v>34</v>
      </c>
    </row>
    <row r="82" spans="1:14" s="15" customFormat="1" ht="37.5" customHeight="1" thickTop="1" thickBot="1">
      <c r="A82" s="7" t="s">
        <v>98</v>
      </c>
      <c r="B82" s="2">
        <v>3220</v>
      </c>
      <c r="C82" s="2">
        <v>600</v>
      </c>
      <c r="D82" s="28">
        <f>SUM([1]Ф.4.2.КФК1:Ф.4.2.КФК30!D82)</f>
        <v>0</v>
      </c>
      <c r="E82" s="29" t="s">
        <v>34</v>
      </c>
      <c r="F82" s="29" t="s">
        <v>34</v>
      </c>
      <c r="G82" s="29" t="s">
        <v>34</v>
      </c>
      <c r="H82" s="29" t="s">
        <v>34</v>
      </c>
      <c r="I82" s="29" t="s">
        <v>34</v>
      </c>
      <c r="J82" s="28">
        <f>SUM([1]Ф.4.2.КФК1:Ф.4.2.КФК30!J82)</f>
        <v>0</v>
      </c>
      <c r="K82" s="28">
        <f>SUM([1]Ф.4.2.КФК1:Ф.4.2.КФК30!K82)</f>
        <v>0</v>
      </c>
      <c r="L82" s="28">
        <f>SUM([1]Ф.4.2.КФК1:Ф.4.2.КФК30!L82)</f>
        <v>0</v>
      </c>
      <c r="M82" s="29" t="s">
        <v>34</v>
      </c>
      <c r="N82" s="29" t="s">
        <v>34</v>
      </c>
    </row>
    <row r="83" spans="1:14" s="15" customFormat="1" ht="39" customHeight="1" thickTop="1" thickBot="1">
      <c r="A83" s="6" t="s">
        <v>99</v>
      </c>
      <c r="B83" s="2">
        <v>3230</v>
      </c>
      <c r="C83" s="2">
        <v>610</v>
      </c>
      <c r="D83" s="28">
        <f>SUM([1]Ф.4.2.КФК1:Ф.4.2.КФК30!D83)</f>
        <v>0</v>
      </c>
      <c r="E83" s="29" t="s">
        <v>34</v>
      </c>
      <c r="F83" s="29" t="s">
        <v>34</v>
      </c>
      <c r="G83" s="29" t="s">
        <v>34</v>
      </c>
      <c r="H83" s="29" t="s">
        <v>34</v>
      </c>
      <c r="I83" s="29" t="s">
        <v>34</v>
      </c>
      <c r="J83" s="28">
        <f>SUM([1]Ф.4.2.КФК1:Ф.4.2.КФК30!J83)</f>
        <v>0</v>
      </c>
      <c r="K83" s="28">
        <f>SUM([1]Ф.4.2.КФК1:Ф.4.2.КФК30!K83)</f>
        <v>0</v>
      </c>
      <c r="L83" s="28">
        <f>SUM([1]Ф.4.2.КФК1:Ф.4.2.КФК30!L83)</f>
        <v>0</v>
      </c>
      <c r="M83" s="29" t="s">
        <v>34</v>
      </c>
      <c r="N83" s="29" t="s">
        <v>34</v>
      </c>
    </row>
    <row r="84" spans="1:14" s="15" customFormat="1" ht="30" customHeight="1" thickTop="1" thickBot="1">
      <c r="A84" s="7" t="s">
        <v>100</v>
      </c>
      <c r="B84" s="2">
        <v>3240</v>
      </c>
      <c r="C84" s="2">
        <v>620</v>
      </c>
      <c r="D84" s="28">
        <f>SUM([1]Ф.4.2.КФК1:Ф.4.2.КФК30!D84)</f>
        <v>0</v>
      </c>
      <c r="E84" s="29" t="s">
        <v>34</v>
      </c>
      <c r="F84" s="29" t="s">
        <v>34</v>
      </c>
      <c r="G84" s="29" t="s">
        <v>34</v>
      </c>
      <c r="H84" s="29" t="s">
        <v>34</v>
      </c>
      <c r="I84" s="29" t="s">
        <v>34</v>
      </c>
      <c r="J84" s="28">
        <f>SUM([1]Ф.4.2.КФК1:Ф.4.2.КФК30!J84)</f>
        <v>0</v>
      </c>
      <c r="K84" s="28">
        <f>SUM([1]Ф.4.2.КФК1:Ф.4.2.КФК30!K84)</f>
        <v>0</v>
      </c>
      <c r="L84" s="28">
        <f>SUM([1]Ф.4.2.КФК1:Ф.4.2.КФК30!L84)</f>
        <v>0</v>
      </c>
      <c r="M84" s="29" t="s">
        <v>34</v>
      </c>
      <c r="N84" s="29" t="s">
        <v>34</v>
      </c>
    </row>
    <row r="85" spans="1:14" s="15" customFormat="1" ht="24.75" customHeight="1" thickTop="1" thickBot="1">
      <c r="A85" s="87" t="s">
        <v>102</v>
      </c>
      <c r="B85" s="1">
        <v>4100</v>
      </c>
      <c r="C85" s="1">
        <v>630</v>
      </c>
      <c r="D85" s="28">
        <f>SUM([1]Ф.4.2.КФК1:Ф.4.2.КФК30!D88)</f>
        <v>0</v>
      </c>
      <c r="E85" s="88" t="s">
        <v>34</v>
      </c>
      <c r="F85" s="88" t="s">
        <v>34</v>
      </c>
      <c r="G85" s="88" t="s">
        <v>34</v>
      </c>
      <c r="H85" s="88" t="s">
        <v>34</v>
      </c>
      <c r="I85" s="88" t="s">
        <v>34</v>
      </c>
      <c r="J85" s="28">
        <f>SUM([1]Ф.4.2.КФК1:Ф.4.2.КФК30!J88)</f>
        <v>0</v>
      </c>
      <c r="K85" s="28">
        <f>SUM([1]Ф.4.2.КФК1:Ф.4.2.КФК30!K88)</f>
        <v>0</v>
      </c>
      <c r="L85" s="28">
        <f>SUM([1]Ф.4.2.КФК1:Ф.4.2.КФК30!L88)</f>
        <v>0</v>
      </c>
      <c r="M85" s="88" t="s">
        <v>34</v>
      </c>
      <c r="N85" s="88" t="s">
        <v>34</v>
      </c>
    </row>
    <row r="86" spans="1:14" s="15" customFormat="1" ht="30" customHeight="1" thickTop="1" thickBot="1">
      <c r="A86" s="6" t="s">
        <v>103</v>
      </c>
      <c r="B86" s="2">
        <v>4110</v>
      </c>
      <c r="C86" s="2">
        <v>640</v>
      </c>
      <c r="D86" s="28">
        <f>SUM([1]Ф.4.2.КФК1:Ф.4.2.КФК30!D89)</f>
        <v>0</v>
      </c>
      <c r="E86" s="88" t="s">
        <v>34</v>
      </c>
      <c r="F86" s="88" t="s">
        <v>34</v>
      </c>
      <c r="G86" s="88" t="s">
        <v>34</v>
      </c>
      <c r="H86" s="88" t="s">
        <v>34</v>
      </c>
      <c r="I86" s="88" t="s">
        <v>34</v>
      </c>
      <c r="J86" s="28">
        <f>SUM([1]Ф.4.2.КФК1:Ф.4.2.КФК30!J89)</f>
        <v>0</v>
      </c>
      <c r="K86" s="28">
        <f>SUM([1]Ф.4.2.КФК1:Ф.4.2.КФК30!K89)</f>
        <v>0</v>
      </c>
      <c r="L86" s="28">
        <f>SUM([1]Ф.4.2.КФК1:Ф.4.2.КФК30!L89)</f>
        <v>0</v>
      </c>
      <c r="M86" s="88" t="s">
        <v>34</v>
      </c>
      <c r="N86" s="88" t="s">
        <v>34</v>
      </c>
    </row>
    <row r="87" spans="1:14" s="15" customFormat="1" ht="53.25" customHeight="1" thickTop="1" thickBot="1">
      <c r="A87" s="3" t="s">
        <v>104</v>
      </c>
      <c r="B87" s="4">
        <v>4111</v>
      </c>
      <c r="C87" s="4">
        <v>650</v>
      </c>
      <c r="D87" s="28">
        <f>SUM([1]Ф.4.2.КФК1:Ф.4.2.КФК30!D90)</f>
        <v>0</v>
      </c>
      <c r="E87" s="88" t="s">
        <v>34</v>
      </c>
      <c r="F87" s="88" t="s">
        <v>34</v>
      </c>
      <c r="G87" s="88" t="s">
        <v>34</v>
      </c>
      <c r="H87" s="88" t="s">
        <v>34</v>
      </c>
      <c r="I87" s="88" t="s">
        <v>34</v>
      </c>
      <c r="J87" s="28">
        <f>SUM([1]Ф.4.2.КФК1:Ф.4.2.КФК30!J90)</f>
        <v>0</v>
      </c>
      <c r="K87" s="28">
        <f>SUM([1]Ф.4.2.КФК1:Ф.4.2.КФК30!K90)</f>
        <v>0</v>
      </c>
      <c r="L87" s="28">
        <f>SUM([1]Ф.4.2.КФК1:Ф.4.2.КФК30!L90)</f>
        <v>0</v>
      </c>
      <c r="M87" s="88" t="s">
        <v>34</v>
      </c>
      <c r="N87" s="88" t="s">
        <v>34</v>
      </c>
    </row>
    <row r="88" spans="1:14" s="15" customFormat="1" ht="47.25" customHeight="1" thickTop="1" thickBot="1">
      <c r="A88" s="3" t="s">
        <v>105</v>
      </c>
      <c r="B88" s="4">
        <v>4112</v>
      </c>
      <c r="C88" s="4">
        <v>660</v>
      </c>
      <c r="D88" s="28">
        <f>SUM([1]Ф.4.2.КФК1:Ф.4.2.КФК30!D91)</f>
        <v>0</v>
      </c>
      <c r="E88" s="88" t="s">
        <v>34</v>
      </c>
      <c r="F88" s="88" t="s">
        <v>34</v>
      </c>
      <c r="G88" s="88" t="s">
        <v>34</v>
      </c>
      <c r="H88" s="88" t="s">
        <v>34</v>
      </c>
      <c r="I88" s="88" t="s">
        <v>34</v>
      </c>
      <c r="J88" s="28">
        <f>SUM([1]Ф.4.2.КФК1:Ф.4.2.КФК30!J91)</f>
        <v>0</v>
      </c>
      <c r="K88" s="28">
        <f>SUM([1]Ф.4.2.КФК1:Ф.4.2.КФК30!K91)</f>
        <v>0</v>
      </c>
      <c r="L88" s="28">
        <f>SUM([1]Ф.4.2.КФК1:Ф.4.2.КФК30!L91)</f>
        <v>0</v>
      </c>
      <c r="M88" s="88" t="s">
        <v>34</v>
      </c>
      <c r="N88" s="88" t="s">
        <v>34</v>
      </c>
    </row>
    <row r="89" spans="1:14" s="15" customFormat="1" ht="33.75" customHeight="1" thickTop="1" thickBot="1">
      <c r="A89" s="89" t="s">
        <v>123</v>
      </c>
      <c r="B89" s="4">
        <v>4113</v>
      </c>
      <c r="C89" s="4">
        <v>670</v>
      </c>
      <c r="D89" s="28">
        <f>SUM([1]Ф.4.2.КФК1:Ф.4.2.КФК30!D92)</f>
        <v>0</v>
      </c>
      <c r="E89" s="88" t="s">
        <v>34</v>
      </c>
      <c r="F89" s="88" t="s">
        <v>34</v>
      </c>
      <c r="G89" s="88" t="s">
        <v>34</v>
      </c>
      <c r="H89" s="88" t="s">
        <v>34</v>
      </c>
      <c r="I89" s="88" t="s">
        <v>34</v>
      </c>
      <c r="J89" s="28">
        <f>SUM([1]Ф.4.2.КФК1:Ф.4.2.КФК30!J92)</f>
        <v>0</v>
      </c>
      <c r="K89" s="28">
        <f>SUM([1]Ф.4.2.КФК1:Ф.4.2.КФК30!K92)</f>
        <v>0</v>
      </c>
      <c r="L89" s="28">
        <f>SUM([1]Ф.4.2.КФК1:Ф.4.2.КФК30!L92)</f>
        <v>0</v>
      </c>
      <c r="M89" s="88" t="s">
        <v>34</v>
      </c>
      <c r="N89" s="88" t="s">
        <v>34</v>
      </c>
    </row>
    <row r="90" spans="1:14" s="15" customFormat="1" ht="24.75" customHeight="1" thickTop="1" thickBot="1">
      <c r="A90" s="87" t="s">
        <v>110</v>
      </c>
      <c r="B90" s="1">
        <v>4200</v>
      </c>
      <c r="C90" s="1">
        <v>680</v>
      </c>
      <c r="D90" s="28">
        <f>SUM([1]Ф.4.2.КФК1:Ф.4.2.КФК30!D97)</f>
        <v>0</v>
      </c>
      <c r="E90" s="88" t="s">
        <v>34</v>
      </c>
      <c r="F90" s="88" t="s">
        <v>34</v>
      </c>
      <c r="G90" s="88" t="s">
        <v>34</v>
      </c>
      <c r="H90" s="88" t="s">
        <v>34</v>
      </c>
      <c r="I90" s="88" t="s">
        <v>34</v>
      </c>
      <c r="J90" s="28">
        <f>SUM([1]Ф.4.2.КФК1:Ф.4.2.КФК30!J97)</f>
        <v>0</v>
      </c>
      <c r="K90" s="28">
        <f>SUM([1]Ф.4.2.КФК1:Ф.4.2.КФК30!K97)</f>
        <v>0</v>
      </c>
      <c r="L90" s="28">
        <f>SUM([1]Ф.4.2.КФК1:Ф.4.2.КФК30!L97)</f>
        <v>0</v>
      </c>
      <c r="M90" s="88" t="s">
        <v>34</v>
      </c>
      <c r="N90" s="88" t="s">
        <v>34</v>
      </c>
    </row>
    <row r="91" spans="1:14" s="15" customFormat="1" ht="25.5" customHeight="1" thickTop="1" thickBot="1">
      <c r="A91" s="6" t="s">
        <v>111</v>
      </c>
      <c r="B91" s="2">
        <v>4210</v>
      </c>
      <c r="C91" s="2">
        <v>690</v>
      </c>
      <c r="D91" s="28">
        <f>SUM([1]Ф.4.2.КФК1:Ф.4.2.КФК30!D98)</f>
        <v>0</v>
      </c>
      <c r="E91" s="88" t="s">
        <v>34</v>
      </c>
      <c r="F91" s="88" t="s">
        <v>34</v>
      </c>
      <c r="G91" s="88" t="s">
        <v>34</v>
      </c>
      <c r="H91" s="88" t="s">
        <v>34</v>
      </c>
      <c r="I91" s="88" t="s">
        <v>34</v>
      </c>
      <c r="J91" s="28">
        <f>SUM([1]Ф.4.2.КФК1:Ф.4.2.КФК30!J98)</f>
        <v>0</v>
      </c>
      <c r="K91" s="28">
        <f>SUM([1]Ф.4.2.КФК1:Ф.4.2.КФК30!K98)</f>
        <v>0</v>
      </c>
      <c r="L91" s="28">
        <f>SUM([1]Ф.4.2.КФК1:Ф.4.2.КФК30!L98)</f>
        <v>0</v>
      </c>
      <c r="M91" s="88" t="s">
        <v>34</v>
      </c>
      <c r="N91" s="88" t="s">
        <v>34</v>
      </c>
    </row>
    <row r="92" spans="1:14" s="15" customFormat="1" ht="23.25" customHeight="1" thickTop="1">
      <c r="A92" s="90" t="s">
        <v>112</v>
      </c>
      <c r="B92" s="91">
        <v>4220</v>
      </c>
      <c r="C92" s="92">
        <v>710</v>
      </c>
      <c r="D92" s="93" t="s">
        <v>34</v>
      </c>
      <c r="E92" s="93" t="s">
        <v>34</v>
      </c>
      <c r="F92" s="93"/>
      <c r="G92" s="93" t="s">
        <v>34</v>
      </c>
      <c r="H92" s="93"/>
      <c r="I92" s="93" t="s">
        <v>34</v>
      </c>
      <c r="J92" s="93" t="s">
        <v>34</v>
      </c>
      <c r="K92" s="93"/>
      <c r="L92" s="93" t="s">
        <v>34</v>
      </c>
      <c r="M92" s="93"/>
      <c r="N92" s="93" t="s">
        <v>34</v>
      </c>
    </row>
    <row r="93" spans="1:14" s="15" customFormat="1" ht="25.5" customHeight="1">
      <c r="A93" s="94"/>
      <c r="B93" s="95"/>
      <c r="C93" s="96"/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7"/>
    </row>
    <row r="94" spans="1:14">
      <c r="A94" s="57" t="str">
        <f>[1]ЗАПОЛНИТЬ!F30</f>
        <v xml:space="preserve">Керівник </v>
      </c>
      <c r="B94" s="149"/>
      <c r="C94" s="149"/>
      <c r="E94" s="150" t="str">
        <f>[1]ЗАПОЛНИТЬ!F26</f>
        <v>Сушко П.Я.</v>
      </c>
      <c r="F94" s="150"/>
      <c r="G94" s="150"/>
      <c r="H94" s="150"/>
      <c r="I94" s="150"/>
    </row>
    <row r="95" spans="1:14">
      <c r="B95" s="147" t="s">
        <v>113</v>
      </c>
      <c r="C95" s="147"/>
      <c r="E95" s="148" t="s">
        <v>114</v>
      </c>
      <c r="F95" s="148"/>
      <c r="G95" s="148"/>
      <c r="H95" s="98"/>
      <c r="I95" s="10"/>
    </row>
    <row r="96" spans="1:14">
      <c r="A96" s="57" t="str">
        <f>[1]ЗАПОЛНИТЬ!F31</f>
        <v>Головний бухгалтер</v>
      </c>
      <c r="B96" s="149"/>
      <c r="C96" s="149"/>
      <c r="E96" s="150" t="str">
        <f>[1]ЗАПОЛНИТЬ!F28</f>
        <v>Дутка О.М.</v>
      </c>
      <c r="F96" s="150"/>
      <c r="G96" s="150"/>
      <c r="H96" s="150"/>
      <c r="I96" s="150"/>
    </row>
    <row r="97" spans="1:9" ht="36.75" customHeight="1">
      <c r="A97" s="10" t="str">
        <f>[1]ЗАПОЛНИТЬ!C19</f>
        <v>"11" січня 2017 року</v>
      </c>
      <c r="B97" s="147" t="s">
        <v>113</v>
      </c>
      <c r="C97" s="147"/>
      <c r="E97" s="148" t="s">
        <v>114</v>
      </c>
      <c r="F97" s="148"/>
      <c r="G97" s="148"/>
      <c r="H97" s="99"/>
      <c r="I97" s="99"/>
    </row>
    <row r="98" spans="1:9">
      <c r="A98" s="100" t="s">
        <v>115</v>
      </c>
      <c r="B98" s="62"/>
      <c r="C98" s="62"/>
      <c r="E98" s="98"/>
      <c r="F98" s="98"/>
      <c r="G98" s="98"/>
      <c r="H98" s="99"/>
      <c r="I98" s="99"/>
    </row>
    <row r="99" spans="1:9">
      <c r="B99" s="62"/>
      <c r="C99" s="62"/>
      <c r="E99" s="98"/>
      <c r="F99" s="98"/>
      <c r="G99" s="98"/>
      <c r="H99" s="99"/>
      <c r="I99" s="99"/>
    </row>
    <row r="100" spans="1:9">
      <c r="B100" s="62"/>
      <c r="C100" s="62"/>
      <c r="E100" s="98"/>
      <c r="F100" s="98"/>
      <c r="G100" s="98"/>
      <c r="H100" s="99"/>
      <c r="I100" s="99"/>
    </row>
    <row r="101" spans="1:9">
      <c r="H101" s="98"/>
      <c r="I101" s="10"/>
    </row>
  </sheetData>
  <mergeCells count="39">
    <mergeCell ref="B97:C97"/>
    <mergeCell ref="E97:G97"/>
    <mergeCell ref="J18:K19"/>
    <mergeCell ref="B94:C94"/>
    <mergeCell ref="E94:I94"/>
    <mergeCell ref="B95:C95"/>
    <mergeCell ref="E95:G95"/>
    <mergeCell ref="B96:C96"/>
    <mergeCell ref="E96:I96"/>
    <mergeCell ref="A15:C15"/>
    <mergeCell ref="E15:N15"/>
    <mergeCell ref="A18:A20"/>
    <mergeCell ref="B18:B20"/>
    <mergeCell ref="C18:C20"/>
    <mergeCell ref="D18:D20"/>
    <mergeCell ref="E18:F19"/>
    <mergeCell ref="G18:G20"/>
    <mergeCell ref="H18:H20"/>
    <mergeCell ref="I18:I20"/>
    <mergeCell ref="L18:L20"/>
    <mergeCell ref="M18:N19"/>
    <mergeCell ref="A12:C12"/>
    <mergeCell ref="E12:J12"/>
    <mergeCell ref="A13:C13"/>
    <mergeCell ref="E13:N13"/>
    <mergeCell ref="A14:C14"/>
    <mergeCell ref="E14:N14"/>
    <mergeCell ref="B9:J9"/>
    <mergeCell ref="M9:N9"/>
    <mergeCell ref="B10:J10"/>
    <mergeCell ref="M10:N10"/>
    <mergeCell ref="B11:J11"/>
    <mergeCell ref="M11:N11"/>
    <mergeCell ref="M8:N8"/>
    <mergeCell ref="J1:N2"/>
    <mergeCell ref="A3:N3"/>
    <mergeCell ref="A4:N4"/>
    <mergeCell ref="A5:C5"/>
    <mergeCell ref="A6:N6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95"/>
  <sheetViews>
    <sheetView tabSelected="1" topLeftCell="A13" workbookViewId="0">
      <selection activeCell="H89" sqref="H89"/>
    </sheetView>
  </sheetViews>
  <sheetFormatPr defaultColWidth="8.7109375" defaultRowHeight="15"/>
  <cols>
    <col min="1" max="1" width="31.28515625" style="23" customWidth="1"/>
    <col min="2" max="2" width="13.5703125" style="23" customWidth="1"/>
    <col min="3" max="3" width="8.7109375" style="23"/>
    <col min="4" max="5" width="10.42578125" style="23" customWidth="1"/>
    <col min="6" max="8" width="8.7109375" style="23"/>
    <col min="9" max="9" width="10.85546875" style="23" customWidth="1"/>
    <col min="10" max="10" width="11" style="23" customWidth="1"/>
    <col min="11" max="11" width="8.7109375" style="23"/>
    <col min="12" max="12" width="11.85546875" style="23" customWidth="1"/>
    <col min="13" max="16384" width="8.7109375" style="23"/>
  </cols>
  <sheetData>
    <row r="1" spans="1:17" s="10" customFormat="1">
      <c r="I1" s="125" t="s">
        <v>138</v>
      </c>
      <c r="J1" s="125"/>
      <c r="K1" s="125"/>
      <c r="L1" s="125"/>
      <c r="M1" s="125"/>
      <c r="N1" s="125"/>
    </row>
    <row r="2" spans="1:17" s="10" customFormat="1">
      <c r="H2" s="64"/>
      <c r="I2" s="125"/>
      <c r="J2" s="125"/>
      <c r="K2" s="125"/>
      <c r="L2" s="125"/>
      <c r="M2" s="125"/>
      <c r="N2" s="125"/>
    </row>
    <row r="3" spans="1:17" s="10" customFormat="1">
      <c r="H3" s="64"/>
      <c r="I3" s="125"/>
      <c r="J3" s="125"/>
      <c r="K3" s="125"/>
      <c r="L3" s="125"/>
      <c r="M3" s="125"/>
      <c r="N3" s="125"/>
    </row>
    <row r="4" spans="1:17" s="10" customFormat="1">
      <c r="A4" s="126" t="s">
        <v>1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3"/>
      <c r="P4" s="13"/>
      <c r="Q4" s="13"/>
    </row>
    <row r="5" spans="1:17" s="10" customFormat="1">
      <c r="A5" s="127" t="str">
        <f>IF([1]ЗАПОЛНИТЬ!$F$7=1,CONCATENATE([1]шапки!A5),CONCATENATE([1]шапки!A5,[1]шапки!C5))</f>
        <v xml:space="preserve">про надходження і використання інших надходжень спеціального фонду (форма№ 4-3д, </v>
      </c>
      <c r="B5" s="127"/>
      <c r="C5" s="127"/>
      <c r="D5" s="127"/>
      <c r="E5" s="127"/>
      <c r="F5" s="127"/>
      <c r="G5" s="127"/>
      <c r="H5" s="127"/>
      <c r="I5" s="11" t="str">
        <f>IF([1]ЗАПОЛНИТЬ!$F$7=1,[1]шапки!C5,[1]шапки!D5)</f>
        <v>№ 4-3м)</v>
      </c>
      <c r="J5" s="12" t="str">
        <f>IF([1]ЗАПОЛНИТЬ!$F$7=1,[1]шапки!D5,"")</f>
        <v/>
      </c>
      <c r="K5" s="13"/>
      <c r="L5" s="14"/>
      <c r="M5" s="14"/>
      <c r="N5" s="14"/>
      <c r="O5" s="13"/>
      <c r="P5" s="13"/>
      <c r="Q5" s="13"/>
    </row>
    <row r="6" spans="1:17" s="10" customFormat="1">
      <c r="A6" s="126" t="str">
        <f>CONCATENATE("за ",[1]ЗАПОЛНИТЬ!$B$17," ",[1]ЗАПОЛНИТЬ!$C$17)</f>
        <v xml:space="preserve">за 2016 р. 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</row>
    <row r="7" spans="1:17" s="15" customFormat="1" ht="11.25"/>
    <row r="8" spans="1:17" s="15" customFormat="1" ht="11.25">
      <c r="M8" s="128" t="s">
        <v>2</v>
      </c>
      <c r="N8" s="128"/>
    </row>
    <row r="9" spans="1:17" s="15" customFormat="1" ht="12">
      <c r="A9" s="65" t="s">
        <v>3</v>
      </c>
      <c r="B9" s="123" t="str">
        <f>[1]ЗАПОЛНИТЬ!B3</f>
        <v>Відділ освіти виконавчих органів Дрогобицької міської ради</v>
      </c>
      <c r="C9" s="123"/>
      <c r="D9" s="123"/>
      <c r="E9" s="123"/>
      <c r="F9" s="123"/>
      <c r="G9" s="123"/>
      <c r="H9" s="123"/>
      <c r="I9" s="123"/>
      <c r="J9" s="123"/>
      <c r="K9" s="66"/>
      <c r="L9" s="67" t="str">
        <f>[1]ЗАПОЛНИТЬ!A13</f>
        <v>за ЄДРПОУ</v>
      </c>
      <c r="M9" s="124" t="str">
        <f>[1]ЗАПОЛНИТЬ!B13</f>
        <v>02144660</v>
      </c>
      <c r="N9" s="124"/>
      <c r="O9" s="68"/>
    </row>
    <row r="10" spans="1:17" s="15" customFormat="1" ht="12">
      <c r="A10" s="18" t="s">
        <v>5</v>
      </c>
      <c r="B10" s="129" t="str">
        <f>[1]ЗАПОЛНИТЬ!B5</f>
        <v>м.Дрогобич Львівська область</v>
      </c>
      <c r="C10" s="129"/>
      <c r="D10" s="129"/>
      <c r="E10" s="129"/>
      <c r="F10" s="129"/>
      <c r="G10" s="129"/>
      <c r="H10" s="129"/>
      <c r="I10" s="129"/>
      <c r="J10" s="129"/>
      <c r="K10" s="69"/>
      <c r="L10" s="67" t="str">
        <f>[1]ЗАПОЛНИТЬ!A14</f>
        <v>за КОАТУУ</v>
      </c>
      <c r="M10" s="124">
        <f>[1]ЗАПОЛНИТЬ!B14</f>
        <v>4610600000</v>
      </c>
      <c r="N10" s="124"/>
      <c r="O10" s="18"/>
    </row>
    <row r="11" spans="1:17" s="15" customFormat="1" ht="21.75" customHeight="1">
      <c r="A11" s="18" t="str">
        <f>[1]Ф.4.2.КФК15!A11</f>
        <v>Організаційно-правова форма господарювання</v>
      </c>
      <c r="B11" s="129" t="str">
        <f>[1]ЗАПОЛНИТЬ!D15</f>
        <v>Орган місцевого самоврядування</v>
      </c>
      <c r="C11" s="129"/>
      <c r="D11" s="129"/>
      <c r="E11" s="129"/>
      <c r="F11" s="129"/>
      <c r="G11" s="129"/>
      <c r="H11" s="129"/>
      <c r="I11" s="129"/>
      <c r="J11" s="129"/>
      <c r="K11" s="69"/>
      <c r="L11" s="67" t="str">
        <f>[1]ЗАПОЛНИТЬ!A15</f>
        <v>за КОПФГ</v>
      </c>
      <c r="M11" s="130">
        <f>[1]ЗАПОЛНИТЬ!B15</f>
        <v>420</v>
      </c>
      <c r="N11" s="130"/>
      <c r="O11" s="18"/>
    </row>
    <row r="12" spans="1:17" s="15" customFormat="1" ht="30" customHeight="1">
      <c r="A12" s="151" t="s">
        <v>116</v>
      </c>
      <c r="B12" s="151"/>
      <c r="C12" s="68"/>
      <c r="D12" s="102" t="str">
        <f>[1]ЗАПОЛНИТЬ!H9</f>
        <v>-</v>
      </c>
      <c r="E12" s="152" t="str">
        <f>IF(D12&gt;0,VLOOKUP(D12,'[1]ДовидникКВК(ГОС)'!A$1:B$65536,2,FALSE),"")</f>
        <v>-</v>
      </c>
      <c r="F12" s="152"/>
      <c r="G12" s="152"/>
      <c r="H12" s="152"/>
      <c r="I12" s="152"/>
      <c r="J12" s="152"/>
      <c r="K12" s="103"/>
      <c r="L12" s="20"/>
      <c r="M12" s="20"/>
      <c r="N12" s="20"/>
      <c r="O12" s="68"/>
    </row>
    <row r="13" spans="1:17" s="15" customFormat="1" ht="24.75" customHeight="1">
      <c r="A13" s="131" t="s">
        <v>9</v>
      </c>
      <c r="B13" s="131"/>
      <c r="C13" s="68"/>
      <c r="D13" s="104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68"/>
    </row>
    <row r="14" spans="1:17" s="15" customFormat="1" ht="24" customHeight="1">
      <c r="A14" s="131" t="s">
        <v>10</v>
      </c>
      <c r="B14" s="131"/>
      <c r="C14" s="68"/>
      <c r="D14" s="70" t="str">
        <f>[1]ЗАПОЛНИТЬ!H10</f>
        <v>010</v>
      </c>
      <c r="E14" s="133" t="str">
        <f>[1]ЗАПОЛНИТЬ!I10</f>
        <v>орган з питань освіти науки, молоді та спорту</v>
      </c>
      <c r="F14" s="133"/>
      <c r="G14" s="133"/>
      <c r="H14" s="133"/>
      <c r="I14" s="133"/>
      <c r="J14" s="133"/>
      <c r="K14" s="133"/>
      <c r="L14" s="133"/>
      <c r="M14" s="133"/>
      <c r="N14" s="133"/>
      <c r="O14" s="68"/>
    </row>
    <row r="15" spans="1:17" s="15" customFormat="1" ht="66.75" customHeight="1">
      <c r="A15" s="131" t="s">
        <v>12</v>
      </c>
      <c r="B15" s="131"/>
      <c r="C15" s="68"/>
      <c r="D15" s="105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68"/>
    </row>
    <row r="16" spans="1:17" s="15" customFormat="1" ht="20.25" customHeight="1">
      <c r="A16" s="22" t="s">
        <v>117</v>
      </c>
    </row>
    <row r="17" spans="1:14" s="15" customFormat="1" ht="29.25" customHeight="1" thickBot="1">
      <c r="A17" s="22" t="s">
        <v>13</v>
      </c>
    </row>
    <row r="18" spans="1:14" s="15" customFormat="1" ht="12.75" thickTop="1" thickBot="1">
      <c r="A18" s="139" t="s">
        <v>14</v>
      </c>
      <c r="B18" s="140" t="s">
        <v>126</v>
      </c>
      <c r="C18" s="140" t="s">
        <v>16</v>
      </c>
      <c r="D18" s="140" t="s">
        <v>139</v>
      </c>
      <c r="E18" s="140" t="s">
        <v>144</v>
      </c>
      <c r="F18" s="140" t="s">
        <v>18</v>
      </c>
      <c r="G18" s="140"/>
      <c r="H18" s="140" t="s">
        <v>140</v>
      </c>
      <c r="I18" s="140" t="s">
        <v>129</v>
      </c>
      <c r="J18" s="140" t="s">
        <v>23</v>
      </c>
      <c r="K18" s="140"/>
      <c r="L18" s="140" t="s">
        <v>24</v>
      </c>
      <c r="M18" s="140" t="s">
        <v>25</v>
      </c>
      <c r="N18" s="140"/>
    </row>
    <row r="19" spans="1:14" s="15" customFormat="1" ht="12.75" thickTop="1" thickBot="1">
      <c r="A19" s="139"/>
      <c r="B19" s="140"/>
      <c r="C19" s="140"/>
      <c r="D19" s="140"/>
      <c r="E19" s="140"/>
      <c r="F19" s="140" t="s">
        <v>26</v>
      </c>
      <c r="G19" s="141" t="s">
        <v>27</v>
      </c>
      <c r="H19" s="140"/>
      <c r="I19" s="140"/>
      <c r="J19" s="140" t="s">
        <v>26</v>
      </c>
      <c r="K19" s="141" t="s">
        <v>33</v>
      </c>
      <c r="L19" s="140"/>
      <c r="M19" s="140" t="s">
        <v>26</v>
      </c>
      <c r="N19" s="141" t="s">
        <v>27</v>
      </c>
    </row>
    <row r="20" spans="1:14" s="15" customFormat="1" ht="12.75" thickTop="1" thickBot="1">
      <c r="A20" s="139"/>
      <c r="B20" s="140"/>
      <c r="C20" s="140"/>
      <c r="D20" s="140"/>
      <c r="E20" s="140"/>
      <c r="F20" s="140"/>
      <c r="G20" s="141"/>
      <c r="H20" s="140"/>
      <c r="I20" s="140"/>
      <c r="J20" s="140"/>
      <c r="K20" s="141"/>
      <c r="L20" s="140"/>
      <c r="M20" s="140"/>
      <c r="N20" s="141"/>
    </row>
    <row r="21" spans="1:14" s="106" customFormat="1" ht="12.75" thickTop="1" thickBot="1">
      <c r="A21" s="1">
        <v>1</v>
      </c>
      <c r="B21" s="1">
        <v>2</v>
      </c>
      <c r="C21" s="1">
        <v>3</v>
      </c>
      <c r="D21" s="1">
        <v>4</v>
      </c>
      <c r="E21" s="1">
        <v>5</v>
      </c>
      <c r="F21" s="1">
        <v>6</v>
      </c>
      <c r="G21" s="1">
        <v>7</v>
      </c>
      <c r="H21" s="1">
        <v>8</v>
      </c>
      <c r="I21" s="1">
        <v>9</v>
      </c>
      <c r="J21" s="1">
        <v>10</v>
      </c>
      <c r="K21" s="1">
        <v>11</v>
      </c>
      <c r="L21" s="1">
        <v>12</v>
      </c>
      <c r="M21" s="1">
        <v>13</v>
      </c>
      <c r="N21" s="1">
        <v>14</v>
      </c>
    </row>
    <row r="22" spans="1:14" s="15" customFormat="1" ht="55.5" thickTop="1" thickBot="1">
      <c r="A22" s="1" t="s">
        <v>145</v>
      </c>
      <c r="B22" s="1" t="s">
        <v>34</v>
      </c>
      <c r="C22" s="27" t="s">
        <v>11</v>
      </c>
      <c r="D22" s="28">
        <f>SUM([1]Ф.4.3.КФК1:Ф.4.3.КФК40!D22)</f>
        <v>5580719.5</v>
      </c>
      <c r="E22" s="28">
        <f>SUM([1]Ф.4.3.КФК1:Ф.4.3.КФК40!E22)</f>
        <v>5580719.5</v>
      </c>
      <c r="F22" s="28">
        <f>SUM([1]Ф.4.3.КФК1:Ф.4.3.КФК40!F22)</f>
        <v>0</v>
      </c>
      <c r="G22" s="28">
        <f>SUM([1]Ф.4.3.КФК1:Ф.4.3.КФК40!G22)</f>
        <v>0</v>
      </c>
      <c r="H22" s="28">
        <f>SUM([1]Ф.4.3.КФК1:Ф.4.3.КФК40!H22)</f>
        <v>0</v>
      </c>
      <c r="I22" s="28">
        <f>SUM([1]Ф.4.3.КФК1:Ф.4.3.КФК40!I22)</f>
        <v>5540136.7499999991</v>
      </c>
      <c r="J22" s="28">
        <f>SUM([1]Ф.4.3.КФК1:Ф.4.3.КФК40!J22)</f>
        <v>5540136.7499999991</v>
      </c>
      <c r="K22" s="28">
        <f>SUM([1]Ф.4.3.КФК1:Ф.4.3.КФК40!K22)</f>
        <v>0</v>
      </c>
      <c r="L22" s="28">
        <f>SUM([1]Ф.4.3.КФК1:Ф.4.3.КФК40!L22)</f>
        <v>5540136.7499999991</v>
      </c>
      <c r="M22" s="28">
        <f>SUM([1]Ф.4.3.КФК1:Ф.4.3.КФК40!M22)</f>
        <v>0</v>
      </c>
      <c r="N22" s="28">
        <f>SUM([1]Ф.4.3.КФК1:Ф.4.3.КФК40!N22)</f>
        <v>0</v>
      </c>
    </row>
    <row r="23" spans="1:14" s="15" customFormat="1" ht="24" thickTop="1" thickBot="1">
      <c r="A23" s="4" t="s">
        <v>46</v>
      </c>
      <c r="B23" s="1"/>
      <c r="C23" s="27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</row>
    <row r="24" spans="1:14" s="15" customFormat="1" ht="24" thickTop="1" thickBot="1">
      <c r="A24" s="4" t="s">
        <v>47</v>
      </c>
      <c r="B24" s="1">
        <v>2000</v>
      </c>
      <c r="C24" s="27" t="s">
        <v>36</v>
      </c>
      <c r="D24" s="28">
        <f>SUM([1]Ф.4.3.КФК1:Ф.4.3.КФК40!D24)</f>
        <v>0</v>
      </c>
      <c r="E24" s="28">
        <f>SUM([1]Ф.4.3.КФК1:Ф.4.3.КФК40!E24)</f>
        <v>0</v>
      </c>
      <c r="F24" s="28">
        <f>SUM([1]Ф.4.3.КФК1:Ф.4.3.КФК40!F24)</f>
        <v>0</v>
      </c>
      <c r="G24" s="28">
        <f>SUM([1]Ф.4.3.КФК1:Ф.4.3.КФК40!G24)</f>
        <v>0</v>
      </c>
      <c r="H24" s="28">
        <f>SUM([1]Ф.4.3.КФК1:Ф.4.3.КФК40!H24)</f>
        <v>0</v>
      </c>
      <c r="I24" s="28">
        <f>SUM([1]Ф.4.3.КФК1:Ф.4.3.КФК40!I24)</f>
        <v>0</v>
      </c>
      <c r="J24" s="28">
        <f>SUM([1]Ф.4.3.КФК1:Ф.4.3.КФК40!J24)</f>
        <v>0</v>
      </c>
      <c r="K24" s="28">
        <f>SUM([1]Ф.4.3.КФК1:Ф.4.3.КФК40!K24)</f>
        <v>0</v>
      </c>
      <c r="L24" s="28">
        <f>SUM([1]Ф.4.3.КФК1:Ф.4.3.КФК40!L24)</f>
        <v>0</v>
      </c>
      <c r="M24" s="28">
        <f>SUM([1]Ф.4.3.КФК1:Ф.4.3.КФК40!M24)</f>
        <v>0</v>
      </c>
      <c r="N24" s="28">
        <f>SUM([1]Ф.4.3.КФК1:Ф.4.3.КФК40!N24)</f>
        <v>0</v>
      </c>
    </row>
    <row r="25" spans="1:14" s="15" customFormat="1" ht="44.25" customHeight="1" thickTop="1" thickBot="1">
      <c r="A25" s="34" t="s">
        <v>49</v>
      </c>
      <c r="B25" s="1">
        <v>2100</v>
      </c>
      <c r="C25" s="27" t="s">
        <v>38</v>
      </c>
      <c r="D25" s="28">
        <f>SUM([1]Ф.4.3.КФК1:Ф.4.3.КФК40!D25)</f>
        <v>0</v>
      </c>
      <c r="E25" s="28">
        <f>SUM([1]Ф.4.3.КФК1:Ф.4.3.КФК40!E25)</f>
        <v>0</v>
      </c>
      <c r="F25" s="28">
        <f>SUM([1]Ф.4.3.КФК1:Ф.4.3.КФК40!F25)</f>
        <v>0</v>
      </c>
      <c r="G25" s="28">
        <f>SUM([1]Ф.4.3.КФК1:Ф.4.3.КФК40!G25)</f>
        <v>0</v>
      </c>
      <c r="H25" s="28">
        <f>SUM([1]Ф.4.3.КФК1:Ф.4.3.КФК40!H25)</f>
        <v>0</v>
      </c>
      <c r="I25" s="28">
        <f>SUM([1]Ф.4.3.КФК1:Ф.4.3.КФК40!I25)</f>
        <v>0</v>
      </c>
      <c r="J25" s="28">
        <f>SUM([1]Ф.4.3.КФК1:Ф.4.3.КФК40!J25)</f>
        <v>0</v>
      </c>
      <c r="K25" s="28">
        <f>SUM([1]Ф.4.3.КФК1:Ф.4.3.КФК40!K25)</f>
        <v>0</v>
      </c>
      <c r="L25" s="28">
        <f>SUM([1]Ф.4.3.КФК1:Ф.4.3.КФК40!L25)</f>
        <v>0</v>
      </c>
      <c r="M25" s="28">
        <f>SUM([1]Ф.4.3.КФК1:Ф.4.3.КФК40!M25)</f>
        <v>0</v>
      </c>
      <c r="N25" s="28">
        <f>SUM([1]Ф.4.3.КФК1:Ф.4.3.КФК40!N25)</f>
        <v>0</v>
      </c>
    </row>
    <row r="26" spans="1:14" s="15" customFormat="1" ht="19.5" customHeight="1" thickTop="1" thickBot="1">
      <c r="A26" s="6" t="s">
        <v>51</v>
      </c>
      <c r="B26" s="2">
        <v>2110</v>
      </c>
      <c r="C26" s="83" t="s">
        <v>40</v>
      </c>
      <c r="D26" s="28">
        <f>SUM([1]Ф.4.3.КФК1:Ф.4.3.КФК40!D26)</f>
        <v>0</v>
      </c>
      <c r="E26" s="28">
        <f>SUM([1]Ф.4.3.КФК1:Ф.4.3.КФК40!E26)</f>
        <v>0</v>
      </c>
      <c r="F26" s="28">
        <f>SUM([1]Ф.4.3.КФК1:Ф.4.3.КФК40!F26)</f>
        <v>0</v>
      </c>
      <c r="G26" s="28">
        <f>SUM([1]Ф.4.3.КФК1:Ф.4.3.КФК40!G26)</f>
        <v>0</v>
      </c>
      <c r="H26" s="28">
        <f>SUM([1]Ф.4.3.КФК1:Ф.4.3.КФК40!H26)</f>
        <v>0</v>
      </c>
      <c r="I26" s="28">
        <f>SUM([1]Ф.4.3.КФК1:Ф.4.3.КФК40!I26)</f>
        <v>0</v>
      </c>
      <c r="J26" s="28">
        <f>SUM([1]Ф.4.3.КФК1:Ф.4.3.КФК40!J26)</f>
        <v>0</v>
      </c>
      <c r="K26" s="28">
        <f>SUM([1]Ф.4.3.КФК1:Ф.4.3.КФК40!K26)</f>
        <v>0</v>
      </c>
      <c r="L26" s="28">
        <f>SUM([1]Ф.4.3.КФК1:Ф.4.3.КФК40!L26)</f>
        <v>0</v>
      </c>
      <c r="M26" s="28">
        <f>SUM([1]Ф.4.3.КФК1:Ф.4.3.КФК40!M26)</f>
        <v>0</v>
      </c>
      <c r="N26" s="28">
        <f>SUM([1]Ф.4.3.КФК1:Ф.4.3.КФК40!N26)</f>
        <v>0</v>
      </c>
    </row>
    <row r="27" spans="1:14" s="15" customFormat="1" ht="24" thickTop="1" thickBot="1">
      <c r="A27" s="3" t="s">
        <v>52</v>
      </c>
      <c r="B27" s="4">
        <v>2111</v>
      </c>
      <c r="C27" s="101" t="s">
        <v>42</v>
      </c>
      <c r="D27" s="28">
        <f>SUM([1]Ф.4.3.КФК1:Ф.4.3.КФК40!D27)</f>
        <v>0</v>
      </c>
      <c r="E27" s="28">
        <f>SUM([1]Ф.4.3.КФК1:Ф.4.3.КФК40!E27)</f>
        <v>0</v>
      </c>
      <c r="F27" s="28">
        <f>SUM([1]Ф.4.3.КФК1:Ф.4.3.КФК40!F27)</f>
        <v>0</v>
      </c>
      <c r="G27" s="28">
        <f>SUM([1]Ф.4.3.КФК1:Ф.4.3.КФК40!G27)</f>
        <v>0</v>
      </c>
      <c r="H27" s="28">
        <f>SUM([1]Ф.4.3.КФК1:Ф.4.3.КФК40!H27)</f>
        <v>0</v>
      </c>
      <c r="I27" s="28">
        <f>SUM([1]Ф.4.3.КФК1:Ф.4.3.КФК40!I27)</f>
        <v>0</v>
      </c>
      <c r="J27" s="28">
        <f>SUM([1]Ф.4.3.КФК1:Ф.4.3.КФК40!J27)</f>
        <v>0</v>
      </c>
      <c r="K27" s="28">
        <f>SUM([1]Ф.4.3.КФК1:Ф.4.3.КФК40!K27)</f>
        <v>0</v>
      </c>
      <c r="L27" s="28">
        <f>SUM([1]Ф.4.3.КФК1:Ф.4.3.КФК40!L27)</f>
        <v>0</v>
      </c>
      <c r="M27" s="28">
        <f>SUM([1]Ф.4.3.КФК1:Ф.4.3.КФК40!M27)</f>
        <v>0</v>
      </c>
      <c r="N27" s="28">
        <f>SUM([1]Ф.4.3.КФК1:Ф.4.3.КФК40!N27)</f>
        <v>0</v>
      </c>
    </row>
    <row r="28" spans="1:14" s="15" customFormat="1" ht="33.75" customHeight="1" thickTop="1" thickBot="1">
      <c r="A28" s="3" t="s">
        <v>53</v>
      </c>
      <c r="B28" s="4">
        <v>2112</v>
      </c>
      <c r="C28" s="101" t="s">
        <v>44</v>
      </c>
      <c r="D28" s="28">
        <f>SUM([1]Ф.4.3.КФК1:Ф.4.3.КФК40!D28)</f>
        <v>0</v>
      </c>
      <c r="E28" s="28">
        <f>SUM([1]Ф.4.3.КФК1:Ф.4.3.КФК40!E28)</f>
        <v>0</v>
      </c>
      <c r="F28" s="28">
        <f>SUM([1]Ф.4.3.КФК1:Ф.4.3.КФК40!F28)</f>
        <v>0</v>
      </c>
      <c r="G28" s="28">
        <f>SUM([1]Ф.4.3.КФК1:Ф.4.3.КФК40!G28)</f>
        <v>0</v>
      </c>
      <c r="H28" s="28">
        <f>SUM([1]Ф.4.3.КФК1:Ф.4.3.КФК40!H28)</f>
        <v>0</v>
      </c>
      <c r="I28" s="28">
        <f>SUM([1]Ф.4.3.КФК1:Ф.4.3.КФК40!I28)</f>
        <v>0</v>
      </c>
      <c r="J28" s="28">
        <f>SUM([1]Ф.4.3.КФК1:Ф.4.3.КФК40!J28)</f>
        <v>0</v>
      </c>
      <c r="K28" s="28">
        <f>SUM([1]Ф.4.3.КФК1:Ф.4.3.КФК40!K28)</f>
        <v>0</v>
      </c>
      <c r="L28" s="28">
        <f>SUM([1]Ф.4.3.КФК1:Ф.4.3.КФК40!L28)</f>
        <v>0</v>
      </c>
      <c r="M28" s="28">
        <f>SUM([1]Ф.4.3.КФК1:Ф.4.3.КФК40!M28)</f>
        <v>0</v>
      </c>
      <c r="N28" s="28">
        <f>SUM([1]Ф.4.3.КФК1:Ф.4.3.КФК40!N28)</f>
        <v>0</v>
      </c>
    </row>
    <row r="29" spans="1:14" s="15" customFormat="1" ht="24.75" customHeight="1" thickTop="1" thickBot="1">
      <c r="A29" s="7" t="s">
        <v>54</v>
      </c>
      <c r="B29" s="2">
        <v>2120</v>
      </c>
      <c r="C29" s="83" t="s">
        <v>45</v>
      </c>
      <c r="D29" s="28">
        <f>SUM([1]Ф.4.3.КФК1:Ф.4.3.КФК40!D29)</f>
        <v>0</v>
      </c>
      <c r="E29" s="28">
        <f>SUM([1]Ф.4.3.КФК1:Ф.4.3.КФК40!E29)</f>
        <v>0</v>
      </c>
      <c r="F29" s="28">
        <f>SUM([1]Ф.4.3.КФК1:Ф.4.3.КФК40!F29)</f>
        <v>0</v>
      </c>
      <c r="G29" s="28">
        <f>SUM([1]Ф.4.3.КФК1:Ф.4.3.КФК40!G29)</f>
        <v>0</v>
      </c>
      <c r="H29" s="28">
        <f>SUM([1]Ф.4.3.КФК1:Ф.4.3.КФК40!H29)</f>
        <v>0</v>
      </c>
      <c r="I29" s="28">
        <f>SUM([1]Ф.4.3.КФК1:Ф.4.3.КФК40!I29)</f>
        <v>0</v>
      </c>
      <c r="J29" s="28">
        <f>SUM([1]Ф.4.3.КФК1:Ф.4.3.КФК40!J29)</f>
        <v>0</v>
      </c>
      <c r="K29" s="28">
        <f>SUM([1]Ф.4.3.КФК1:Ф.4.3.КФК40!K29)</f>
        <v>0</v>
      </c>
      <c r="L29" s="28">
        <f>SUM([1]Ф.4.3.КФК1:Ф.4.3.КФК40!L29)</f>
        <v>0</v>
      </c>
      <c r="M29" s="28">
        <f>SUM([1]Ф.4.3.КФК1:Ф.4.3.КФК40!M29)</f>
        <v>0</v>
      </c>
      <c r="N29" s="28">
        <f>SUM([1]Ф.4.3.КФК1:Ф.4.3.КФК40!N29)</f>
        <v>0</v>
      </c>
    </row>
    <row r="30" spans="1:14" s="15" customFormat="1" ht="33.75" customHeight="1" thickTop="1" thickBot="1">
      <c r="A30" s="5" t="s">
        <v>55</v>
      </c>
      <c r="B30" s="1">
        <v>2200</v>
      </c>
      <c r="C30" s="27" t="s">
        <v>48</v>
      </c>
      <c r="D30" s="28">
        <f>SUM([1]Ф.4.3.КФК1:Ф.4.3.КФК40!D30)</f>
        <v>0</v>
      </c>
      <c r="E30" s="28">
        <f>SUM([1]Ф.4.3.КФК1:Ф.4.3.КФК40!E30)</f>
        <v>0</v>
      </c>
      <c r="F30" s="28">
        <f>SUM([1]Ф.4.3.КФК1:Ф.4.3.КФК40!F30)</f>
        <v>0</v>
      </c>
      <c r="G30" s="28">
        <f>SUM([1]Ф.4.3.КФК1:Ф.4.3.КФК40!G30)</f>
        <v>0</v>
      </c>
      <c r="H30" s="28">
        <f>SUM([1]Ф.4.3.КФК1:Ф.4.3.КФК40!H30)</f>
        <v>0</v>
      </c>
      <c r="I30" s="28">
        <f>SUM([1]Ф.4.3.КФК1:Ф.4.3.КФК40!I30)</f>
        <v>0</v>
      </c>
      <c r="J30" s="28">
        <f>SUM([1]Ф.4.3.КФК1:Ф.4.3.КФК40!J30)</f>
        <v>0</v>
      </c>
      <c r="K30" s="28">
        <f>SUM([1]Ф.4.3.КФК1:Ф.4.3.КФК40!K30)</f>
        <v>0</v>
      </c>
      <c r="L30" s="28">
        <f>SUM([1]Ф.4.3.КФК1:Ф.4.3.КФК40!L30)</f>
        <v>0</v>
      </c>
      <c r="M30" s="28">
        <f>SUM([1]Ф.4.3.КФК1:Ф.4.3.КФК40!M30)</f>
        <v>0</v>
      </c>
      <c r="N30" s="28">
        <f>SUM([1]Ф.4.3.КФК1:Ф.4.3.КФК40!N30)</f>
        <v>0</v>
      </c>
    </row>
    <row r="31" spans="1:14" s="15" customFormat="1" ht="33.75" customHeight="1" thickTop="1" thickBot="1">
      <c r="A31" s="6" t="s">
        <v>56</v>
      </c>
      <c r="B31" s="2">
        <v>2210</v>
      </c>
      <c r="C31" s="83" t="s">
        <v>50</v>
      </c>
      <c r="D31" s="28">
        <f>SUM([1]Ф.4.3.КФК1:Ф.4.3.КФК40!D31)</f>
        <v>0</v>
      </c>
      <c r="E31" s="28">
        <f>SUM([1]Ф.4.3.КФК1:Ф.4.3.КФК40!E31)</f>
        <v>0</v>
      </c>
      <c r="F31" s="28">
        <f>SUM([1]Ф.4.3.КФК1:Ф.4.3.КФК40!F31)</f>
        <v>0</v>
      </c>
      <c r="G31" s="28">
        <f>SUM([1]Ф.4.3.КФК1:Ф.4.3.КФК40!G31)</f>
        <v>0</v>
      </c>
      <c r="H31" s="28">
        <f>SUM([1]Ф.4.3.КФК1:Ф.4.3.КФК40!H31)</f>
        <v>0</v>
      </c>
      <c r="I31" s="28">
        <f>SUM([1]Ф.4.3.КФК1:Ф.4.3.КФК40!I31)</f>
        <v>0</v>
      </c>
      <c r="J31" s="28">
        <f>SUM([1]Ф.4.3.КФК1:Ф.4.3.КФК40!J31)</f>
        <v>0</v>
      </c>
      <c r="K31" s="28">
        <f>SUM([1]Ф.4.3.КФК1:Ф.4.3.КФК40!K31)</f>
        <v>0</v>
      </c>
      <c r="L31" s="28">
        <f>SUM([1]Ф.4.3.КФК1:Ф.4.3.КФК40!L31)</f>
        <v>0</v>
      </c>
      <c r="M31" s="28">
        <f>SUM([1]Ф.4.3.КФК1:Ф.4.3.КФК40!M31)</f>
        <v>0</v>
      </c>
      <c r="N31" s="28">
        <f>SUM([1]Ф.4.3.КФК1:Ф.4.3.КФК40!N31)</f>
        <v>0</v>
      </c>
    </row>
    <row r="32" spans="1:14" s="15" customFormat="1" ht="41.25" customHeight="1" thickTop="1" thickBot="1">
      <c r="A32" s="6" t="s">
        <v>57</v>
      </c>
      <c r="B32" s="2">
        <v>2220</v>
      </c>
      <c r="C32" s="2">
        <v>100</v>
      </c>
      <c r="D32" s="28">
        <f>SUM([1]Ф.4.3.КФК1:Ф.4.3.КФК40!D32)</f>
        <v>0</v>
      </c>
      <c r="E32" s="28">
        <f>SUM([1]Ф.4.3.КФК1:Ф.4.3.КФК40!E32)</f>
        <v>0</v>
      </c>
      <c r="F32" s="28">
        <f>SUM([1]Ф.4.3.КФК1:Ф.4.3.КФК40!F32)</f>
        <v>0</v>
      </c>
      <c r="G32" s="28">
        <f>SUM([1]Ф.4.3.КФК1:Ф.4.3.КФК40!G32)</f>
        <v>0</v>
      </c>
      <c r="H32" s="28">
        <f>SUM([1]Ф.4.3.КФК1:Ф.4.3.КФК40!H32)</f>
        <v>0</v>
      </c>
      <c r="I32" s="28">
        <f>SUM([1]Ф.4.3.КФК1:Ф.4.3.КФК40!I32)</f>
        <v>0</v>
      </c>
      <c r="J32" s="28">
        <f>SUM([1]Ф.4.3.КФК1:Ф.4.3.КФК40!J32)</f>
        <v>0</v>
      </c>
      <c r="K32" s="28">
        <f>SUM([1]Ф.4.3.КФК1:Ф.4.3.КФК40!K32)</f>
        <v>0</v>
      </c>
      <c r="L32" s="28">
        <f>SUM([1]Ф.4.3.КФК1:Ф.4.3.КФК40!L32)</f>
        <v>0</v>
      </c>
      <c r="M32" s="28">
        <f>SUM([1]Ф.4.3.КФК1:Ф.4.3.КФК40!M32)</f>
        <v>0</v>
      </c>
      <c r="N32" s="28">
        <f>SUM([1]Ф.4.3.КФК1:Ф.4.3.КФК40!N32)</f>
        <v>0</v>
      </c>
    </row>
    <row r="33" spans="1:14" s="15" customFormat="1" ht="25.5" customHeight="1" thickTop="1" thickBot="1">
      <c r="A33" s="6" t="s">
        <v>58</v>
      </c>
      <c r="B33" s="2">
        <v>2230</v>
      </c>
      <c r="C33" s="2">
        <v>110</v>
      </c>
      <c r="D33" s="28">
        <f>SUM([1]Ф.4.3.КФК1:Ф.4.3.КФК40!D33)</f>
        <v>0</v>
      </c>
      <c r="E33" s="28">
        <f>SUM([1]Ф.4.3.КФК1:Ф.4.3.КФК40!E33)</f>
        <v>0</v>
      </c>
      <c r="F33" s="28">
        <f>SUM([1]Ф.4.3.КФК1:Ф.4.3.КФК40!F33)</f>
        <v>0</v>
      </c>
      <c r="G33" s="28">
        <f>SUM([1]Ф.4.3.КФК1:Ф.4.3.КФК40!G33)</f>
        <v>0</v>
      </c>
      <c r="H33" s="28">
        <f>SUM([1]Ф.4.3.КФК1:Ф.4.3.КФК40!H33)</f>
        <v>0</v>
      </c>
      <c r="I33" s="28">
        <f>SUM([1]Ф.4.3.КФК1:Ф.4.3.КФК40!I33)</f>
        <v>0</v>
      </c>
      <c r="J33" s="28">
        <f>SUM([1]Ф.4.3.КФК1:Ф.4.3.КФК40!J33)</f>
        <v>0</v>
      </c>
      <c r="K33" s="28">
        <f>SUM([1]Ф.4.3.КФК1:Ф.4.3.КФК40!K33)</f>
        <v>0</v>
      </c>
      <c r="L33" s="28">
        <f>SUM([1]Ф.4.3.КФК1:Ф.4.3.КФК40!L33)</f>
        <v>0</v>
      </c>
      <c r="M33" s="28">
        <f>SUM([1]Ф.4.3.КФК1:Ф.4.3.КФК40!M33)</f>
        <v>0</v>
      </c>
      <c r="N33" s="28">
        <f>SUM([1]Ф.4.3.КФК1:Ф.4.3.КФК40!N33)</f>
        <v>0</v>
      </c>
    </row>
    <row r="34" spans="1:14" s="15" customFormat="1" ht="30.75" customHeight="1" thickTop="1" thickBot="1">
      <c r="A34" s="6" t="s">
        <v>59</v>
      </c>
      <c r="B34" s="2">
        <v>2240</v>
      </c>
      <c r="C34" s="2">
        <v>120</v>
      </c>
      <c r="D34" s="28">
        <f>SUM([1]Ф.4.3.КФК1:Ф.4.3.КФК40!D34)</f>
        <v>0</v>
      </c>
      <c r="E34" s="28">
        <f>SUM([1]Ф.4.3.КФК1:Ф.4.3.КФК40!E34)</f>
        <v>0</v>
      </c>
      <c r="F34" s="28">
        <f>SUM([1]Ф.4.3.КФК1:Ф.4.3.КФК40!F34)</f>
        <v>0</v>
      </c>
      <c r="G34" s="28">
        <f>SUM([1]Ф.4.3.КФК1:Ф.4.3.КФК40!G34)</f>
        <v>0</v>
      </c>
      <c r="H34" s="28">
        <f>SUM([1]Ф.4.3.КФК1:Ф.4.3.КФК40!H34)</f>
        <v>0</v>
      </c>
      <c r="I34" s="28">
        <f>SUM([1]Ф.4.3.КФК1:Ф.4.3.КФК40!I34)</f>
        <v>0</v>
      </c>
      <c r="J34" s="28">
        <f>SUM([1]Ф.4.3.КФК1:Ф.4.3.КФК40!J34)</f>
        <v>0</v>
      </c>
      <c r="K34" s="28">
        <f>SUM([1]Ф.4.3.КФК1:Ф.4.3.КФК40!K34)</f>
        <v>0</v>
      </c>
      <c r="L34" s="28">
        <f>SUM([1]Ф.4.3.КФК1:Ф.4.3.КФК40!L34)</f>
        <v>0</v>
      </c>
      <c r="M34" s="28">
        <f>SUM([1]Ф.4.3.КФК1:Ф.4.3.КФК40!M34)</f>
        <v>0</v>
      </c>
      <c r="N34" s="28">
        <f>SUM([1]Ф.4.3.КФК1:Ф.4.3.КФК40!N34)</f>
        <v>0</v>
      </c>
    </row>
    <row r="35" spans="1:14" s="15" customFormat="1" ht="27" customHeight="1" thickTop="1" thickBot="1">
      <c r="A35" s="6" t="s">
        <v>60</v>
      </c>
      <c r="B35" s="2">
        <v>2250</v>
      </c>
      <c r="C35" s="2">
        <v>130</v>
      </c>
      <c r="D35" s="28">
        <f>SUM([1]Ф.4.3.КФК1:Ф.4.3.КФК40!D35)</f>
        <v>0</v>
      </c>
      <c r="E35" s="28">
        <f>SUM([1]Ф.4.3.КФК1:Ф.4.3.КФК40!E35)</f>
        <v>0</v>
      </c>
      <c r="F35" s="28">
        <f>SUM([1]Ф.4.3.КФК1:Ф.4.3.КФК40!F35)</f>
        <v>0</v>
      </c>
      <c r="G35" s="28">
        <f>SUM([1]Ф.4.3.КФК1:Ф.4.3.КФК40!G35)</f>
        <v>0</v>
      </c>
      <c r="H35" s="28">
        <f>SUM([1]Ф.4.3.КФК1:Ф.4.3.КФК40!H35)</f>
        <v>0</v>
      </c>
      <c r="I35" s="28">
        <f>SUM([1]Ф.4.3.КФК1:Ф.4.3.КФК40!I35)</f>
        <v>0</v>
      </c>
      <c r="J35" s="28">
        <f>SUM([1]Ф.4.3.КФК1:Ф.4.3.КФК40!J35)</f>
        <v>0</v>
      </c>
      <c r="K35" s="28">
        <f>SUM([1]Ф.4.3.КФК1:Ф.4.3.КФК40!K35)</f>
        <v>0</v>
      </c>
      <c r="L35" s="28">
        <f>SUM([1]Ф.4.3.КФК1:Ф.4.3.КФК40!L35)</f>
        <v>0</v>
      </c>
      <c r="M35" s="28">
        <f>SUM([1]Ф.4.3.КФК1:Ф.4.3.КФК40!M35)</f>
        <v>0</v>
      </c>
      <c r="N35" s="28">
        <f>SUM([1]Ф.4.3.КФК1:Ф.4.3.КФК40!N35)</f>
        <v>0</v>
      </c>
    </row>
    <row r="36" spans="1:14" s="15" customFormat="1" ht="39" customHeight="1" thickTop="1" thickBot="1">
      <c r="A36" s="7" t="s">
        <v>61</v>
      </c>
      <c r="B36" s="2">
        <v>2260</v>
      </c>
      <c r="C36" s="2">
        <v>140</v>
      </c>
      <c r="D36" s="28">
        <f>SUM([1]Ф.4.3.КФК1:Ф.4.3.КФК40!D36)</f>
        <v>0</v>
      </c>
      <c r="E36" s="28">
        <f>SUM([1]Ф.4.3.КФК1:Ф.4.3.КФК40!E36)</f>
        <v>0</v>
      </c>
      <c r="F36" s="28">
        <f>SUM([1]Ф.4.3.КФК1:Ф.4.3.КФК40!F36)</f>
        <v>0</v>
      </c>
      <c r="G36" s="28">
        <f>SUM([1]Ф.4.3.КФК1:Ф.4.3.КФК40!G36)</f>
        <v>0</v>
      </c>
      <c r="H36" s="28">
        <f>SUM([1]Ф.4.3.КФК1:Ф.4.3.КФК40!H36)</f>
        <v>0</v>
      </c>
      <c r="I36" s="28">
        <f>SUM([1]Ф.4.3.КФК1:Ф.4.3.КФК40!I36)</f>
        <v>0</v>
      </c>
      <c r="J36" s="28">
        <f>SUM([1]Ф.4.3.КФК1:Ф.4.3.КФК40!J36)</f>
        <v>0</v>
      </c>
      <c r="K36" s="28">
        <f>SUM([1]Ф.4.3.КФК1:Ф.4.3.КФК40!K36)</f>
        <v>0</v>
      </c>
      <c r="L36" s="28">
        <f>SUM([1]Ф.4.3.КФК1:Ф.4.3.КФК40!L36)</f>
        <v>0</v>
      </c>
      <c r="M36" s="28">
        <f>SUM([1]Ф.4.3.КФК1:Ф.4.3.КФК40!M36)</f>
        <v>0</v>
      </c>
      <c r="N36" s="28">
        <f>SUM([1]Ф.4.3.КФК1:Ф.4.3.КФК40!N36)</f>
        <v>0</v>
      </c>
    </row>
    <row r="37" spans="1:14" s="15" customFormat="1" ht="31.5" customHeight="1" thickTop="1" thickBot="1">
      <c r="A37" s="7" t="s">
        <v>62</v>
      </c>
      <c r="B37" s="2">
        <v>2270</v>
      </c>
      <c r="C37" s="2">
        <v>150</v>
      </c>
      <c r="D37" s="28">
        <f>SUM([1]Ф.4.3.КФК1:Ф.4.3.КФК40!D37)</f>
        <v>0</v>
      </c>
      <c r="E37" s="28">
        <f>SUM([1]Ф.4.3.КФК1:Ф.4.3.КФК40!E37)</f>
        <v>0</v>
      </c>
      <c r="F37" s="28">
        <f>SUM([1]Ф.4.3.КФК1:Ф.4.3.КФК40!F37)</f>
        <v>0</v>
      </c>
      <c r="G37" s="28">
        <f>SUM([1]Ф.4.3.КФК1:Ф.4.3.КФК40!G37)</f>
        <v>0</v>
      </c>
      <c r="H37" s="28">
        <f>SUM([1]Ф.4.3.КФК1:Ф.4.3.КФК40!H37)</f>
        <v>0</v>
      </c>
      <c r="I37" s="28">
        <f>SUM([1]Ф.4.3.КФК1:Ф.4.3.КФК40!I37)</f>
        <v>0</v>
      </c>
      <c r="J37" s="28">
        <f>SUM([1]Ф.4.3.КФК1:Ф.4.3.КФК40!J37)</f>
        <v>0</v>
      </c>
      <c r="K37" s="28">
        <f>SUM([1]Ф.4.3.КФК1:Ф.4.3.КФК40!K37)</f>
        <v>0</v>
      </c>
      <c r="L37" s="28">
        <f>SUM([1]Ф.4.3.КФК1:Ф.4.3.КФК40!L37)</f>
        <v>0</v>
      </c>
      <c r="M37" s="28">
        <f>SUM([1]Ф.4.3.КФК1:Ф.4.3.КФК40!M37)</f>
        <v>0</v>
      </c>
      <c r="N37" s="28">
        <f>SUM([1]Ф.4.3.КФК1:Ф.4.3.КФК40!N37)</f>
        <v>0</v>
      </c>
    </row>
    <row r="38" spans="1:14" s="15" customFormat="1" ht="22.5" customHeight="1" thickTop="1" thickBot="1">
      <c r="A38" s="3" t="s">
        <v>63</v>
      </c>
      <c r="B38" s="4">
        <v>2271</v>
      </c>
      <c r="C38" s="4">
        <v>160</v>
      </c>
      <c r="D38" s="28">
        <f>SUM([1]Ф.4.3.КФК1:Ф.4.3.КФК40!D38)</f>
        <v>0</v>
      </c>
      <c r="E38" s="28">
        <f>SUM([1]Ф.4.3.КФК1:Ф.4.3.КФК40!E38)</f>
        <v>0</v>
      </c>
      <c r="F38" s="28">
        <f>SUM([1]Ф.4.3.КФК1:Ф.4.3.КФК40!F38)</f>
        <v>0</v>
      </c>
      <c r="G38" s="28">
        <f>SUM([1]Ф.4.3.КФК1:Ф.4.3.КФК40!G38)</f>
        <v>0</v>
      </c>
      <c r="H38" s="28">
        <f>SUM([1]Ф.4.3.КФК1:Ф.4.3.КФК40!H38)</f>
        <v>0</v>
      </c>
      <c r="I38" s="28">
        <f>SUM([1]Ф.4.3.КФК1:Ф.4.3.КФК40!I38)</f>
        <v>0</v>
      </c>
      <c r="J38" s="28">
        <f>SUM([1]Ф.4.3.КФК1:Ф.4.3.КФК40!J38)</f>
        <v>0</v>
      </c>
      <c r="K38" s="28">
        <f>SUM([1]Ф.4.3.КФК1:Ф.4.3.КФК40!K38)</f>
        <v>0</v>
      </c>
      <c r="L38" s="28">
        <f>SUM([1]Ф.4.3.КФК1:Ф.4.3.КФК40!L38)</f>
        <v>0</v>
      </c>
      <c r="M38" s="28">
        <f>SUM([1]Ф.4.3.КФК1:Ф.4.3.КФК40!M38)</f>
        <v>0</v>
      </c>
      <c r="N38" s="28">
        <f>SUM([1]Ф.4.3.КФК1:Ф.4.3.КФК40!N38)</f>
        <v>0</v>
      </c>
    </row>
    <row r="39" spans="1:14" s="15" customFormat="1" ht="30.75" customHeight="1" thickTop="1" thickBot="1">
      <c r="A39" s="3" t="s">
        <v>64</v>
      </c>
      <c r="B39" s="4">
        <v>2272</v>
      </c>
      <c r="C39" s="4">
        <v>170</v>
      </c>
      <c r="D39" s="28">
        <f>SUM([1]Ф.4.3.КФК1:Ф.4.3.КФК40!D39)</f>
        <v>0</v>
      </c>
      <c r="E39" s="28">
        <f>SUM([1]Ф.4.3.КФК1:Ф.4.3.КФК40!E39)</f>
        <v>0</v>
      </c>
      <c r="F39" s="28">
        <f>SUM([1]Ф.4.3.КФК1:Ф.4.3.КФК40!F39)</f>
        <v>0</v>
      </c>
      <c r="G39" s="28">
        <f>SUM([1]Ф.4.3.КФК1:Ф.4.3.КФК40!G39)</f>
        <v>0</v>
      </c>
      <c r="H39" s="28">
        <f>SUM([1]Ф.4.3.КФК1:Ф.4.3.КФК40!H39)</f>
        <v>0</v>
      </c>
      <c r="I39" s="28">
        <f>SUM([1]Ф.4.3.КФК1:Ф.4.3.КФК40!I39)</f>
        <v>0</v>
      </c>
      <c r="J39" s="28">
        <f>SUM([1]Ф.4.3.КФК1:Ф.4.3.КФК40!J39)</f>
        <v>0</v>
      </c>
      <c r="K39" s="28">
        <f>SUM([1]Ф.4.3.КФК1:Ф.4.3.КФК40!K39)</f>
        <v>0</v>
      </c>
      <c r="L39" s="28">
        <f>SUM([1]Ф.4.3.КФК1:Ф.4.3.КФК40!L39)</f>
        <v>0</v>
      </c>
      <c r="M39" s="28">
        <f>SUM([1]Ф.4.3.КФК1:Ф.4.3.КФК40!M39)</f>
        <v>0</v>
      </c>
      <c r="N39" s="28">
        <f>SUM([1]Ф.4.3.КФК1:Ф.4.3.КФК40!N39)</f>
        <v>0</v>
      </c>
    </row>
    <row r="40" spans="1:14" s="15" customFormat="1" ht="20.25" customHeight="1" thickTop="1" thickBot="1">
      <c r="A40" s="3" t="s">
        <v>65</v>
      </c>
      <c r="B40" s="4">
        <v>2273</v>
      </c>
      <c r="C40" s="4">
        <v>180</v>
      </c>
      <c r="D40" s="28">
        <f>SUM([1]Ф.4.3.КФК1:Ф.4.3.КФК40!D40)</f>
        <v>0</v>
      </c>
      <c r="E40" s="28">
        <f>SUM([1]Ф.4.3.КФК1:Ф.4.3.КФК40!E40)</f>
        <v>0</v>
      </c>
      <c r="F40" s="28">
        <f>SUM([1]Ф.4.3.КФК1:Ф.4.3.КФК40!F40)</f>
        <v>0</v>
      </c>
      <c r="G40" s="28">
        <f>SUM([1]Ф.4.3.КФК1:Ф.4.3.КФК40!G40)</f>
        <v>0</v>
      </c>
      <c r="H40" s="28">
        <f>SUM([1]Ф.4.3.КФК1:Ф.4.3.КФК40!H40)</f>
        <v>0</v>
      </c>
      <c r="I40" s="28">
        <f>SUM([1]Ф.4.3.КФК1:Ф.4.3.КФК40!I40)</f>
        <v>0</v>
      </c>
      <c r="J40" s="28">
        <f>SUM([1]Ф.4.3.КФК1:Ф.4.3.КФК40!J40)</f>
        <v>0</v>
      </c>
      <c r="K40" s="28">
        <f>SUM([1]Ф.4.3.КФК1:Ф.4.3.КФК40!K40)</f>
        <v>0</v>
      </c>
      <c r="L40" s="28">
        <f>SUM([1]Ф.4.3.КФК1:Ф.4.3.КФК40!L40)</f>
        <v>0</v>
      </c>
      <c r="M40" s="28">
        <f>SUM([1]Ф.4.3.КФК1:Ф.4.3.КФК40!M40)</f>
        <v>0</v>
      </c>
      <c r="N40" s="28">
        <f>SUM([1]Ф.4.3.КФК1:Ф.4.3.КФК40!N40)</f>
        <v>0</v>
      </c>
    </row>
    <row r="41" spans="1:14" s="15" customFormat="1" ht="27.75" customHeight="1" thickTop="1" thickBot="1">
      <c r="A41" s="3" t="s">
        <v>66</v>
      </c>
      <c r="B41" s="4">
        <v>2274</v>
      </c>
      <c r="C41" s="4">
        <v>190</v>
      </c>
      <c r="D41" s="28">
        <f>SUM([1]Ф.4.3.КФК1:Ф.4.3.КФК40!D41)</f>
        <v>0</v>
      </c>
      <c r="E41" s="28">
        <f>SUM([1]Ф.4.3.КФК1:Ф.4.3.КФК40!E41)</f>
        <v>0</v>
      </c>
      <c r="F41" s="28">
        <f>SUM([1]Ф.4.3.КФК1:Ф.4.3.КФК40!F41)</f>
        <v>0</v>
      </c>
      <c r="G41" s="28">
        <f>SUM([1]Ф.4.3.КФК1:Ф.4.3.КФК40!G41)</f>
        <v>0</v>
      </c>
      <c r="H41" s="28">
        <f>SUM([1]Ф.4.3.КФК1:Ф.4.3.КФК40!H41)</f>
        <v>0</v>
      </c>
      <c r="I41" s="28">
        <f>SUM([1]Ф.4.3.КФК1:Ф.4.3.КФК40!I41)</f>
        <v>0</v>
      </c>
      <c r="J41" s="28">
        <f>SUM([1]Ф.4.3.КФК1:Ф.4.3.КФК40!J41)</f>
        <v>0</v>
      </c>
      <c r="K41" s="28">
        <f>SUM([1]Ф.4.3.КФК1:Ф.4.3.КФК40!K41)</f>
        <v>0</v>
      </c>
      <c r="L41" s="28">
        <f>SUM([1]Ф.4.3.КФК1:Ф.4.3.КФК40!L41)</f>
        <v>0</v>
      </c>
      <c r="M41" s="28">
        <f>SUM([1]Ф.4.3.КФК1:Ф.4.3.КФК40!M41)</f>
        <v>0</v>
      </c>
      <c r="N41" s="28">
        <f>SUM([1]Ф.4.3.КФК1:Ф.4.3.КФК40!N41)</f>
        <v>0</v>
      </c>
    </row>
    <row r="42" spans="1:14" s="15" customFormat="1" ht="24" customHeight="1" thickTop="1" thickBot="1">
      <c r="A42" s="3" t="s">
        <v>67</v>
      </c>
      <c r="B42" s="4">
        <v>2275</v>
      </c>
      <c r="C42" s="4">
        <v>200</v>
      </c>
      <c r="D42" s="28">
        <f>SUM([1]Ф.4.3.КФК1:Ф.4.3.КФК40!D42)</f>
        <v>0</v>
      </c>
      <c r="E42" s="28">
        <f>SUM([1]Ф.4.3.КФК1:Ф.4.3.КФК40!E42)</f>
        <v>0</v>
      </c>
      <c r="F42" s="28">
        <f>SUM([1]Ф.4.3.КФК1:Ф.4.3.КФК40!F42)</f>
        <v>0</v>
      </c>
      <c r="G42" s="28">
        <f>SUM([1]Ф.4.3.КФК1:Ф.4.3.КФК40!G42)</f>
        <v>0</v>
      </c>
      <c r="H42" s="28">
        <f>SUM([1]Ф.4.3.КФК1:Ф.4.3.КФК40!H42)</f>
        <v>0</v>
      </c>
      <c r="I42" s="28">
        <f>SUM([1]Ф.4.3.КФК1:Ф.4.3.КФК40!I42)</f>
        <v>0</v>
      </c>
      <c r="J42" s="28">
        <f>SUM([1]Ф.4.3.КФК1:Ф.4.3.КФК40!J42)</f>
        <v>0</v>
      </c>
      <c r="K42" s="28">
        <f>SUM([1]Ф.4.3.КФК1:Ф.4.3.КФК40!K42)</f>
        <v>0</v>
      </c>
      <c r="L42" s="28">
        <f>SUM([1]Ф.4.3.КФК1:Ф.4.3.КФК40!L42)</f>
        <v>0</v>
      </c>
      <c r="M42" s="28">
        <f>SUM([1]Ф.4.3.КФК1:Ф.4.3.КФК40!M42)</f>
        <v>0</v>
      </c>
      <c r="N42" s="28">
        <f>SUM([1]Ф.4.3.КФК1:Ф.4.3.КФК40!N42)</f>
        <v>0</v>
      </c>
    </row>
    <row r="43" spans="1:14" s="15" customFormat="1" ht="26.25" customHeight="1" thickTop="1" thickBot="1">
      <c r="A43" s="3" t="s">
        <v>68</v>
      </c>
      <c r="B43" s="4">
        <v>2276</v>
      </c>
      <c r="C43" s="4">
        <v>210</v>
      </c>
      <c r="D43" s="28">
        <f>SUM([1]Ф.4.3.КФК1:Ф.4.3.КФК40!D43)</f>
        <v>0</v>
      </c>
      <c r="E43" s="28">
        <f>SUM([1]Ф.4.3.КФК1:Ф.4.3.КФК40!E43)</f>
        <v>0</v>
      </c>
      <c r="F43" s="28">
        <f>SUM([1]Ф.4.3.КФК1:Ф.4.3.КФК40!F43)</f>
        <v>0</v>
      </c>
      <c r="G43" s="28">
        <f>SUM([1]Ф.4.3.КФК1:Ф.4.3.КФК40!G43)</f>
        <v>0</v>
      </c>
      <c r="H43" s="28">
        <f>SUM([1]Ф.4.3.КФК1:Ф.4.3.КФК40!H43)</f>
        <v>0</v>
      </c>
      <c r="I43" s="28">
        <f>SUM([1]Ф.4.3.КФК1:Ф.4.3.КФК40!I43)</f>
        <v>0</v>
      </c>
      <c r="J43" s="28">
        <f>SUM([1]Ф.4.3.КФК1:Ф.4.3.КФК40!J43)</f>
        <v>0</v>
      </c>
      <c r="K43" s="28">
        <f>SUM([1]Ф.4.3.КФК1:Ф.4.3.КФК40!K43)</f>
        <v>0</v>
      </c>
      <c r="L43" s="28">
        <f>SUM([1]Ф.4.3.КФК1:Ф.4.3.КФК40!L43)</f>
        <v>0</v>
      </c>
      <c r="M43" s="28">
        <f>SUM([1]Ф.4.3.КФК1:Ф.4.3.КФК40!M43)</f>
        <v>0</v>
      </c>
      <c r="N43" s="28">
        <f>SUM([1]Ф.4.3.КФК1:Ф.4.3.КФК40!N43)</f>
        <v>0</v>
      </c>
    </row>
    <row r="44" spans="1:14" s="15" customFormat="1" ht="53.25" customHeight="1" thickTop="1" thickBot="1">
      <c r="A44" s="7" t="s">
        <v>69</v>
      </c>
      <c r="B44" s="2">
        <v>2280</v>
      </c>
      <c r="C44" s="2">
        <v>220</v>
      </c>
      <c r="D44" s="28">
        <f>SUM([1]Ф.4.3.КФК1:Ф.4.3.КФК40!D44)</f>
        <v>0</v>
      </c>
      <c r="E44" s="28">
        <f>SUM([1]Ф.4.3.КФК1:Ф.4.3.КФК40!E44)</f>
        <v>0</v>
      </c>
      <c r="F44" s="28">
        <f>SUM([1]Ф.4.3.КФК1:Ф.4.3.КФК40!F44)</f>
        <v>0</v>
      </c>
      <c r="G44" s="28">
        <f>SUM([1]Ф.4.3.КФК1:Ф.4.3.КФК40!G44)</f>
        <v>0</v>
      </c>
      <c r="H44" s="28">
        <f>SUM([1]Ф.4.3.КФК1:Ф.4.3.КФК40!H44)</f>
        <v>0</v>
      </c>
      <c r="I44" s="28">
        <f>SUM([1]Ф.4.3.КФК1:Ф.4.3.КФК40!I44)</f>
        <v>0</v>
      </c>
      <c r="J44" s="28">
        <f>SUM([1]Ф.4.3.КФК1:Ф.4.3.КФК40!J44)</f>
        <v>0</v>
      </c>
      <c r="K44" s="28">
        <f>SUM([1]Ф.4.3.КФК1:Ф.4.3.КФК40!K44)</f>
        <v>0</v>
      </c>
      <c r="L44" s="28">
        <f>SUM([1]Ф.4.3.КФК1:Ф.4.3.КФК40!L44)</f>
        <v>0</v>
      </c>
      <c r="M44" s="28">
        <f>SUM([1]Ф.4.3.КФК1:Ф.4.3.КФК40!M44)</f>
        <v>0</v>
      </c>
      <c r="N44" s="28">
        <f>SUM([1]Ф.4.3.КФК1:Ф.4.3.КФК40!N44)</f>
        <v>0</v>
      </c>
    </row>
    <row r="45" spans="1:14" s="15" customFormat="1" ht="49.5" customHeight="1" thickTop="1" thickBot="1">
      <c r="A45" s="35" t="s">
        <v>70</v>
      </c>
      <c r="B45" s="4">
        <v>2281</v>
      </c>
      <c r="C45" s="4">
        <v>230</v>
      </c>
      <c r="D45" s="28">
        <f>SUM([1]Ф.4.3.КФК1:Ф.4.3.КФК40!D45)</f>
        <v>0</v>
      </c>
      <c r="E45" s="28">
        <f>SUM([1]Ф.4.3.КФК1:Ф.4.3.КФК40!E45)</f>
        <v>0</v>
      </c>
      <c r="F45" s="28">
        <f>SUM([1]Ф.4.3.КФК1:Ф.4.3.КФК40!F45)</f>
        <v>0</v>
      </c>
      <c r="G45" s="28">
        <f>SUM([1]Ф.4.3.КФК1:Ф.4.3.КФК40!G45)</f>
        <v>0</v>
      </c>
      <c r="H45" s="28">
        <f>SUM([1]Ф.4.3.КФК1:Ф.4.3.КФК40!H45)</f>
        <v>0</v>
      </c>
      <c r="I45" s="28">
        <f>SUM([1]Ф.4.3.КФК1:Ф.4.3.КФК40!I45)</f>
        <v>0</v>
      </c>
      <c r="J45" s="28">
        <f>SUM([1]Ф.4.3.КФК1:Ф.4.3.КФК40!J45)</f>
        <v>0</v>
      </c>
      <c r="K45" s="28">
        <f>SUM([1]Ф.4.3.КФК1:Ф.4.3.КФК40!K45)</f>
        <v>0</v>
      </c>
      <c r="L45" s="28">
        <f>SUM([1]Ф.4.3.КФК1:Ф.4.3.КФК40!L45)</f>
        <v>0</v>
      </c>
      <c r="M45" s="28">
        <f>SUM([1]Ф.4.3.КФК1:Ф.4.3.КФК40!M45)</f>
        <v>0</v>
      </c>
      <c r="N45" s="28">
        <f>SUM([1]Ф.4.3.КФК1:Ф.4.3.КФК40!N45)</f>
        <v>0</v>
      </c>
    </row>
    <row r="46" spans="1:14" s="15" customFormat="1" ht="42" customHeight="1" thickTop="1" thickBot="1">
      <c r="A46" s="3" t="s">
        <v>71</v>
      </c>
      <c r="B46" s="4">
        <v>2282</v>
      </c>
      <c r="C46" s="4">
        <v>240</v>
      </c>
      <c r="D46" s="28">
        <f>SUM([1]Ф.4.3.КФК1:Ф.4.3.КФК40!D46)</f>
        <v>0</v>
      </c>
      <c r="E46" s="28">
        <f>SUM([1]Ф.4.3.КФК1:Ф.4.3.КФК40!E46)</f>
        <v>0</v>
      </c>
      <c r="F46" s="28">
        <f>SUM([1]Ф.4.3.КФК1:Ф.4.3.КФК40!F46)</f>
        <v>0</v>
      </c>
      <c r="G46" s="28">
        <f>SUM([1]Ф.4.3.КФК1:Ф.4.3.КФК40!G46)</f>
        <v>0</v>
      </c>
      <c r="H46" s="28">
        <f>SUM([1]Ф.4.3.КФК1:Ф.4.3.КФК40!H46)</f>
        <v>0</v>
      </c>
      <c r="I46" s="28">
        <f>SUM([1]Ф.4.3.КФК1:Ф.4.3.КФК40!I46)</f>
        <v>0</v>
      </c>
      <c r="J46" s="28">
        <f>SUM([1]Ф.4.3.КФК1:Ф.4.3.КФК40!J46)</f>
        <v>0</v>
      </c>
      <c r="K46" s="28">
        <f>SUM([1]Ф.4.3.КФК1:Ф.4.3.КФК40!K46)</f>
        <v>0</v>
      </c>
      <c r="L46" s="28">
        <f>SUM([1]Ф.4.3.КФК1:Ф.4.3.КФК40!L46)</f>
        <v>0</v>
      </c>
      <c r="M46" s="28">
        <f>SUM([1]Ф.4.3.КФК1:Ф.4.3.КФК40!M46)</f>
        <v>0</v>
      </c>
      <c r="N46" s="28">
        <f>SUM([1]Ф.4.3.КФК1:Ф.4.3.КФК40!N46)</f>
        <v>0</v>
      </c>
    </row>
    <row r="47" spans="1:14" s="15" customFormat="1" ht="27" customHeight="1" thickTop="1" thickBot="1">
      <c r="A47" s="34" t="s">
        <v>72</v>
      </c>
      <c r="B47" s="1">
        <v>2400</v>
      </c>
      <c r="C47" s="1">
        <v>250</v>
      </c>
      <c r="D47" s="28">
        <f>SUM([1]Ф.4.3.КФК1:Ф.4.3.КФК40!D47)</f>
        <v>0</v>
      </c>
      <c r="E47" s="28">
        <f>SUM([1]Ф.4.3.КФК1:Ф.4.3.КФК40!E47)</f>
        <v>0</v>
      </c>
      <c r="F47" s="28">
        <f>SUM([1]Ф.4.3.КФК1:Ф.4.3.КФК40!F47)</f>
        <v>0</v>
      </c>
      <c r="G47" s="28">
        <f>SUM([1]Ф.4.3.КФК1:Ф.4.3.КФК40!G47)</f>
        <v>0</v>
      </c>
      <c r="H47" s="28">
        <f>SUM([1]Ф.4.3.КФК1:Ф.4.3.КФК40!H47)</f>
        <v>0</v>
      </c>
      <c r="I47" s="28">
        <f>SUM([1]Ф.4.3.КФК1:Ф.4.3.КФК40!I47)</f>
        <v>0</v>
      </c>
      <c r="J47" s="28">
        <f>SUM([1]Ф.4.3.КФК1:Ф.4.3.КФК40!J47)</f>
        <v>0</v>
      </c>
      <c r="K47" s="28">
        <f>SUM([1]Ф.4.3.КФК1:Ф.4.3.КФК40!K47)</f>
        <v>0</v>
      </c>
      <c r="L47" s="28">
        <f>SUM([1]Ф.4.3.КФК1:Ф.4.3.КФК40!L47)</f>
        <v>0</v>
      </c>
      <c r="M47" s="28">
        <f>SUM([1]Ф.4.3.КФК1:Ф.4.3.КФК40!M47)</f>
        <v>0</v>
      </c>
      <c r="N47" s="28">
        <f>SUM([1]Ф.4.3.КФК1:Ф.4.3.КФК40!N47)</f>
        <v>0</v>
      </c>
    </row>
    <row r="48" spans="1:14" s="15" customFormat="1" ht="36.75" customHeight="1" thickTop="1" thickBot="1">
      <c r="A48" s="8" t="s">
        <v>73</v>
      </c>
      <c r="B48" s="2">
        <v>2410</v>
      </c>
      <c r="C48" s="2">
        <v>260</v>
      </c>
      <c r="D48" s="28">
        <f>SUM([1]Ф.4.3.КФК1:Ф.4.3.КФК40!D48)</f>
        <v>0</v>
      </c>
      <c r="E48" s="28">
        <f>SUM([1]Ф.4.3.КФК1:Ф.4.3.КФК40!E48)</f>
        <v>0</v>
      </c>
      <c r="F48" s="28">
        <f>SUM([1]Ф.4.3.КФК1:Ф.4.3.КФК40!F48)</f>
        <v>0</v>
      </c>
      <c r="G48" s="28">
        <f>SUM([1]Ф.4.3.КФК1:Ф.4.3.КФК40!G48)</f>
        <v>0</v>
      </c>
      <c r="H48" s="28">
        <f>SUM([1]Ф.4.3.КФК1:Ф.4.3.КФК40!H48)</f>
        <v>0</v>
      </c>
      <c r="I48" s="28">
        <f>SUM([1]Ф.4.3.КФК1:Ф.4.3.КФК40!I48)</f>
        <v>0</v>
      </c>
      <c r="J48" s="28">
        <f>SUM([1]Ф.4.3.КФК1:Ф.4.3.КФК40!J48)</f>
        <v>0</v>
      </c>
      <c r="K48" s="28">
        <f>SUM([1]Ф.4.3.КФК1:Ф.4.3.КФК40!K48)</f>
        <v>0</v>
      </c>
      <c r="L48" s="28">
        <f>SUM([1]Ф.4.3.КФК1:Ф.4.3.КФК40!L48)</f>
        <v>0</v>
      </c>
      <c r="M48" s="28">
        <f>SUM([1]Ф.4.3.КФК1:Ф.4.3.КФК40!M48)</f>
        <v>0</v>
      </c>
      <c r="N48" s="28">
        <f>SUM([1]Ф.4.3.КФК1:Ф.4.3.КФК40!N48)</f>
        <v>0</v>
      </c>
    </row>
    <row r="49" spans="1:14" s="15" customFormat="1" ht="33" customHeight="1" thickTop="1" thickBot="1">
      <c r="A49" s="8" t="s">
        <v>74</v>
      </c>
      <c r="B49" s="2">
        <v>2420</v>
      </c>
      <c r="C49" s="2">
        <v>270</v>
      </c>
      <c r="D49" s="28">
        <f>SUM([1]Ф.4.3.КФК1:Ф.4.3.КФК40!D49)</f>
        <v>0</v>
      </c>
      <c r="E49" s="28">
        <f>SUM([1]Ф.4.3.КФК1:Ф.4.3.КФК40!E49)</f>
        <v>0</v>
      </c>
      <c r="F49" s="28">
        <f>SUM([1]Ф.4.3.КФК1:Ф.4.3.КФК40!F49)</f>
        <v>0</v>
      </c>
      <c r="G49" s="28">
        <f>SUM([1]Ф.4.3.КФК1:Ф.4.3.КФК40!G49)</f>
        <v>0</v>
      </c>
      <c r="H49" s="28">
        <f>SUM([1]Ф.4.3.КФК1:Ф.4.3.КФК40!H49)</f>
        <v>0</v>
      </c>
      <c r="I49" s="28">
        <f>SUM([1]Ф.4.3.КФК1:Ф.4.3.КФК40!I49)</f>
        <v>0</v>
      </c>
      <c r="J49" s="28">
        <f>SUM([1]Ф.4.3.КФК1:Ф.4.3.КФК40!J49)</f>
        <v>0</v>
      </c>
      <c r="K49" s="28">
        <f>SUM([1]Ф.4.3.КФК1:Ф.4.3.КФК40!K49)</f>
        <v>0</v>
      </c>
      <c r="L49" s="28">
        <f>SUM([1]Ф.4.3.КФК1:Ф.4.3.КФК40!L49)</f>
        <v>0</v>
      </c>
      <c r="M49" s="28">
        <f>SUM([1]Ф.4.3.КФК1:Ф.4.3.КФК40!M49)</f>
        <v>0</v>
      </c>
      <c r="N49" s="28">
        <f>SUM([1]Ф.4.3.КФК1:Ф.4.3.КФК40!N49)</f>
        <v>0</v>
      </c>
    </row>
    <row r="50" spans="1:14" s="15" customFormat="1" ht="28.5" customHeight="1" thickTop="1" thickBot="1">
      <c r="A50" s="9" t="s">
        <v>75</v>
      </c>
      <c r="B50" s="1">
        <v>2600</v>
      </c>
      <c r="C50" s="1">
        <v>280</v>
      </c>
      <c r="D50" s="28">
        <f>SUM([1]Ф.4.3.КФК1:Ф.4.3.КФК40!D50)</f>
        <v>0</v>
      </c>
      <c r="E50" s="28">
        <f>SUM([1]Ф.4.3.КФК1:Ф.4.3.КФК40!E50)</f>
        <v>0</v>
      </c>
      <c r="F50" s="28">
        <f>SUM([1]Ф.4.3.КФК1:Ф.4.3.КФК40!F50)</f>
        <v>0</v>
      </c>
      <c r="G50" s="28">
        <f>SUM([1]Ф.4.3.КФК1:Ф.4.3.КФК40!G50)</f>
        <v>0</v>
      </c>
      <c r="H50" s="28">
        <f>SUM([1]Ф.4.3.КФК1:Ф.4.3.КФК40!H50)</f>
        <v>0</v>
      </c>
      <c r="I50" s="28">
        <f>SUM([1]Ф.4.3.КФК1:Ф.4.3.КФК40!I50)</f>
        <v>0</v>
      </c>
      <c r="J50" s="28">
        <f>SUM([1]Ф.4.3.КФК1:Ф.4.3.КФК40!J50)</f>
        <v>0</v>
      </c>
      <c r="K50" s="28">
        <f>SUM([1]Ф.4.3.КФК1:Ф.4.3.КФК40!K50)</f>
        <v>0</v>
      </c>
      <c r="L50" s="28">
        <f>SUM([1]Ф.4.3.КФК1:Ф.4.3.КФК40!L50)</f>
        <v>0</v>
      </c>
      <c r="M50" s="28">
        <f>SUM([1]Ф.4.3.КФК1:Ф.4.3.КФК40!M50)</f>
        <v>0</v>
      </c>
      <c r="N50" s="28">
        <f>SUM([1]Ф.4.3.КФК1:Ф.4.3.КФК40!N50)</f>
        <v>0</v>
      </c>
    </row>
    <row r="51" spans="1:14" s="15" customFormat="1" ht="54" customHeight="1" thickTop="1" thickBot="1">
      <c r="A51" s="7" t="s">
        <v>76</v>
      </c>
      <c r="B51" s="2">
        <v>2610</v>
      </c>
      <c r="C51" s="2">
        <v>290</v>
      </c>
      <c r="D51" s="28">
        <f>SUM([1]Ф.4.3.КФК1:Ф.4.3.КФК40!D51)</f>
        <v>0</v>
      </c>
      <c r="E51" s="28">
        <f>SUM([1]Ф.4.3.КФК1:Ф.4.3.КФК40!E51)</f>
        <v>0</v>
      </c>
      <c r="F51" s="28">
        <f>SUM([1]Ф.4.3.КФК1:Ф.4.3.КФК40!F51)</f>
        <v>0</v>
      </c>
      <c r="G51" s="28">
        <f>SUM([1]Ф.4.3.КФК1:Ф.4.3.КФК40!G51)</f>
        <v>0</v>
      </c>
      <c r="H51" s="28">
        <f>SUM([1]Ф.4.3.КФК1:Ф.4.3.КФК40!H51)</f>
        <v>0</v>
      </c>
      <c r="I51" s="28">
        <f>SUM([1]Ф.4.3.КФК1:Ф.4.3.КФК40!I51)</f>
        <v>0</v>
      </c>
      <c r="J51" s="28">
        <f>SUM([1]Ф.4.3.КФК1:Ф.4.3.КФК40!J51)</f>
        <v>0</v>
      </c>
      <c r="K51" s="28">
        <f>SUM([1]Ф.4.3.КФК1:Ф.4.3.КФК40!K51)</f>
        <v>0</v>
      </c>
      <c r="L51" s="28">
        <f>SUM([1]Ф.4.3.КФК1:Ф.4.3.КФК40!L51)</f>
        <v>0</v>
      </c>
      <c r="M51" s="28">
        <f>SUM([1]Ф.4.3.КФК1:Ф.4.3.КФК40!M51)</f>
        <v>0</v>
      </c>
      <c r="N51" s="28">
        <f>SUM([1]Ф.4.3.КФК1:Ф.4.3.КФК40!N51)</f>
        <v>0</v>
      </c>
    </row>
    <row r="52" spans="1:14" s="15" customFormat="1" ht="46.5" customHeight="1" thickTop="1" thickBot="1">
      <c r="A52" s="7" t="s">
        <v>77</v>
      </c>
      <c r="B52" s="2">
        <v>2620</v>
      </c>
      <c r="C52" s="2">
        <v>300</v>
      </c>
      <c r="D52" s="28">
        <f>SUM([1]Ф.4.3.КФК1:Ф.4.3.КФК40!D52)</f>
        <v>0</v>
      </c>
      <c r="E52" s="28">
        <f>SUM([1]Ф.4.3.КФК1:Ф.4.3.КФК40!E52)</f>
        <v>0</v>
      </c>
      <c r="F52" s="28">
        <f>SUM([1]Ф.4.3.КФК1:Ф.4.3.КФК40!F52)</f>
        <v>0</v>
      </c>
      <c r="G52" s="28">
        <f>SUM([1]Ф.4.3.КФК1:Ф.4.3.КФК40!G52)</f>
        <v>0</v>
      </c>
      <c r="H52" s="28">
        <f>SUM([1]Ф.4.3.КФК1:Ф.4.3.КФК40!H52)</f>
        <v>0</v>
      </c>
      <c r="I52" s="28">
        <f>SUM([1]Ф.4.3.КФК1:Ф.4.3.КФК40!I52)</f>
        <v>0</v>
      </c>
      <c r="J52" s="28">
        <f>SUM([1]Ф.4.3.КФК1:Ф.4.3.КФК40!J52)</f>
        <v>0</v>
      </c>
      <c r="K52" s="28">
        <f>SUM([1]Ф.4.3.КФК1:Ф.4.3.КФК40!K52)</f>
        <v>0</v>
      </c>
      <c r="L52" s="28">
        <f>SUM([1]Ф.4.3.КФК1:Ф.4.3.КФК40!L52)</f>
        <v>0</v>
      </c>
      <c r="M52" s="28">
        <f>SUM([1]Ф.4.3.КФК1:Ф.4.3.КФК40!M52)</f>
        <v>0</v>
      </c>
      <c r="N52" s="28">
        <f>SUM([1]Ф.4.3.КФК1:Ф.4.3.КФК40!N52)</f>
        <v>0</v>
      </c>
    </row>
    <row r="53" spans="1:14" s="15" customFormat="1" ht="48" customHeight="1" thickTop="1" thickBot="1">
      <c r="A53" s="8" t="s">
        <v>78</v>
      </c>
      <c r="B53" s="2">
        <v>2630</v>
      </c>
      <c r="C53" s="2">
        <v>310</v>
      </c>
      <c r="D53" s="28">
        <f>SUM([1]Ф.4.3.КФК1:Ф.4.3.КФК40!D53)</f>
        <v>0</v>
      </c>
      <c r="E53" s="28">
        <f>SUM([1]Ф.4.3.КФК1:Ф.4.3.КФК40!E53)</f>
        <v>0</v>
      </c>
      <c r="F53" s="28">
        <f>SUM([1]Ф.4.3.КФК1:Ф.4.3.КФК40!F53)</f>
        <v>0</v>
      </c>
      <c r="G53" s="28">
        <f>SUM([1]Ф.4.3.КФК1:Ф.4.3.КФК40!G53)</f>
        <v>0</v>
      </c>
      <c r="H53" s="28">
        <f>SUM([1]Ф.4.3.КФК1:Ф.4.3.КФК40!H53)</f>
        <v>0</v>
      </c>
      <c r="I53" s="28">
        <f>SUM([1]Ф.4.3.КФК1:Ф.4.3.КФК40!I53)</f>
        <v>0</v>
      </c>
      <c r="J53" s="28">
        <f>SUM([1]Ф.4.3.КФК1:Ф.4.3.КФК40!J53)</f>
        <v>0</v>
      </c>
      <c r="K53" s="28">
        <f>SUM([1]Ф.4.3.КФК1:Ф.4.3.КФК40!K53)</f>
        <v>0</v>
      </c>
      <c r="L53" s="28">
        <f>SUM([1]Ф.4.3.КФК1:Ф.4.3.КФК40!L53)</f>
        <v>0</v>
      </c>
      <c r="M53" s="28">
        <f>SUM([1]Ф.4.3.КФК1:Ф.4.3.КФК40!M53)</f>
        <v>0</v>
      </c>
      <c r="N53" s="28">
        <f>SUM([1]Ф.4.3.КФК1:Ф.4.3.КФК40!N53)</f>
        <v>0</v>
      </c>
    </row>
    <row r="54" spans="1:14" s="15" customFormat="1" ht="30.75" customHeight="1" thickTop="1" thickBot="1">
      <c r="A54" s="5" t="s">
        <v>79</v>
      </c>
      <c r="B54" s="1">
        <v>2700</v>
      </c>
      <c r="C54" s="1">
        <v>320</v>
      </c>
      <c r="D54" s="28">
        <f>SUM([1]Ф.4.3.КФК1:Ф.4.3.КФК40!D54)</f>
        <v>0</v>
      </c>
      <c r="E54" s="28">
        <f>SUM([1]Ф.4.3.КФК1:Ф.4.3.КФК40!E54)</f>
        <v>0</v>
      </c>
      <c r="F54" s="28">
        <f>SUM([1]Ф.4.3.КФК1:Ф.4.3.КФК40!F54)</f>
        <v>0</v>
      </c>
      <c r="G54" s="28">
        <f>SUM([1]Ф.4.3.КФК1:Ф.4.3.КФК40!G54)</f>
        <v>0</v>
      </c>
      <c r="H54" s="28">
        <f>SUM([1]Ф.4.3.КФК1:Ф.4.3.КФК40!H54)</f>
        <v>0</v>
      </c>
      <c r="I54" s="28">
        <f>SUM([1]Ф.4.3.КФК1:Ф.4.3.КФК40!I54)</f>
        <v>0</v>
      </c>
      <c r="J54" s="28">
        <f>SUM([1]Ф.4.3.КФК1:Ф.4.3.КФК40!J54)</f>
        <v>0</v>
      </c>
      <c r="K54" s="28">
        <f>SUM([1]Ф.4.3.КФК1:Ф.4.3.КФК40!K54)</f>
        <v>0</v>
      </c>
      <c r="L54" s="28">
        <f>SUM([1]Ф.4.3.КФК1:Ф.4.3.КФК40!L54)</f>
        <v>0</v>
      </c>
      <c r="M54" s="28">
        <f>SUM([1]Ф.4.3.КФК1:Ф.4.3.КФК40!M54)</f>
        <v>0</v>
      </c>
      <c r="N54" s="28">
        <f>SUM([1]Ф.4.3.КФК1:Ф.4.3.КФК40!N54)</f>
        <v>0</v>
      </c>
    </row>
    <row r="55" spans="1:14" s="15" customFormat="1" ht="35.25" thickTop="1" thickBot="1">
      <c r="A55" s="7" t="s">
        <v>80</v>
      </c>
      <c r="B55" s="2">
        <v>2710</v>
      </c>
      <c r="C55" s="2">
        <v>330</v>
      </c>
      <c r="D55" s="28">
        <f>SUM([1]Ф.4.3.КФК1:Ф.4.3.КФК40!D55)</f>
        <v>0</v>
      </c>
      <c r="E55" s="28">
        <f>SUM([1]Ф.4.3.КФК1:Ф.4.3.КФК40!E55)</f>
        <v>0</v>
      </c>
      <c r="F55" s="28">
        <f>SUM([1]Ф.4.3.КФК1:Ф.4.3.КФК40!F55)</f>
        <v>0</v>
      </c>
      <c r="G55" s="28">
        <f>SUM([1]Ф.4.3.КФК1:Ф.4.3.КФК40!G55)</f>
        <v>0</v>
      </c>
      <c r="H55" s="28">
        <f>SUM([1]Ф.4.3.КФК1:Ф.4.3.КФК40!H55)</f>
        <v>0</v>
      </c>
      <c r="I55" s="28">
        <f>SUM([1]Ф.4.3.КФК1:Ф.4.3.КФК40!I55)</f>
        <v>0</v>
      </c>
      <c r="J55" s="28">
        <f>SUM([1]Ф.4.3.КФК1:Ф.4.3.КФК40!J55)</f>
        <v>0</v>
      </c>
      <c r="K55" s="28">
        <f>SUM([1]Ф.4.3.КФК1:Ф.4.3.КФК40!K55)</f>
        <v>0</v>
      </c>
      <c r="L55" s="28">
        <f>SUM([1]Ф.4.3.КФК1:Ф.4.3.КФК40!L55)</f>
        <v>0</v>
      </c>
      <c r="M55" s="28">
        <f>SUM([1]Ф.4.3.КФК1:Ф.4.3.КФК40!M55)</f>
        <v>0</v>
      </c>
      <c r="N55" s="28">
        <f>SUM([1]Ф.4.3.КФК1:Ф.4.3.КФК40!N55)</f>
        <v>0</v>
      </c>
    </row>
    <row r="56" spans="1:14" s="15" customFormat="1" ht="12.75" thickTop="1" thickBot="1">
      <c r="A56" s="7" t="s">
        <v>81</v>
      </c>
      <c r="B56" s="2">
        <v>2720</v>
      </c>
      <c r="C56" s="2">
        <v>340</v>
      </c>
      <c r="D56" s="28">
        <f>SUM([1]Ф.4.3.КФК1:Ф.4.3.КФК40!D56)</f>
        <v>0</v>
      </c>
      <c r="E56" s="28">
        <f>SUM([1]Ф.4.3.КФК1:Ф.4.3.КФК40!E56)</f>
        <v>0</v>
      </c>
      <c r="F56" s="28">
        <f>SUM([1]Ф.4.3.КФК1:Ф.4.3.КФК40!F56)</f>
        <v>0</v>
      </c>
      <c r="G56" s="28">
        <f>SUM([1]Ф.4.3.КФК1:Ф.4.3.КФК40!G56)</f>
        <v>0</v>
      </c>
      <c r="H56" s="28">
        <f>SUM([1]Ф.4.3.КФК1:Ф.4.3.КФК40!H56)</f>
        <v>0</v>
      </c>
      <c r="I56" s="28">
        <f>SUM([1]Ф.4.3.КФК1:Ф.4.3.КФК40!I56)</f>
        <v>0</v>
      </c>
      <c r="J56" s="28">
        <f>SUM([1]Ф.4.3.КФК1:Ф.4.3.КФК40!J56)</f>
        <v>0</v>
      </c>
      <c r="K56" s="28">
        <f>SUM([1]Ф.4.3.КФК1:Ф.4.3.КФК40!K56)</f>
        <v>0</v>
      </c>
      <c r="L56" s="28">
        <f>SUM([1]Ф.4.3.КФК1:Ф.4.3.КФК40!L56)</f>
        <v>0</v>
      </c>
      <c r="M56" s="28">
        <f>SUM([1]Ф.4.3.КФК1:Ф.4.3.КФК40!M56)</f>
        <v>0</v>
      </c>
      <c r="N56" s="28">
        <f>SUM([1]Ф.4.3.КФК1:Ф.4.3.КФК40!N56)</f>
        <v>0</v>
      </c>
    </row>
    <row r="57" spans="1:14" s="15" customFormat="1" ht="23.25" customHeight="1" thickTop="1" thickBot="1">
      <c r="A57" s="7" t="s">
        <v>82</v>
      </c>
      <c r="B57" s="2">
        <v>2730</v>
      </c>
      <c r="C57" s="2">
        <v>350</v>
      </c>
      <c r="D57" s="28">
        <f>SUM([1]Ф.4.3.КФК1:Ф.4.3.КФК40!D57)</f>
        <v>0</v>
      </c>
      <c r="E57" s="28">
        <f>SUM([1]Ф.4.3.КФК1:Ф.4.3.КФК40!E57)</f>
        <v>0</v>
      </c>
      <c r="F57" s="28">
        <f>SUM([1]Ф.4.3.КФК1:Ф.4.3.КФК40!F57)</f>
        <v>0</v>
      </c>
      <c r="G57" s="28">
        <f>SUM([1]Ф.4.3.КФК1:Ф.4.3.КФК40!G57)</f>
        <v>0</v>
      </c>
      <c r="H57" s="28">
        <f>SUM([1]Ф.4.3.КФК1:Ф.4.3.КФК40!H57)</f>
        <v>0</v>
      </c>
      <c r="I57" s="28">
        <f>SUM([1]Ф.4.3.КФК1:Ф.4.3.КФК40!I57)</f>
        <v>0</v>
      </c>
      <c r="J57" s="28">
        <f>SUM([1]Ф.4.3.КФК1:Ф.4.3.КФК40!J57)</f>
        <v>0</v>
      </c>
      <c r="K57" s="28">
        <f>SUM([1]Ф.4.3.КФК1:Ф.4.3.КФК40!K57)</f>
        <v>0</v>
      </c>
      <c r="L57" s="28">
        <f>SUM([1]Ф.4.3.КФК1:Ф.4.3.КФК40!L57)</f>
        <v>0</v>
      </c>
      <c r="M57" s="28">
        <f>SUM([1]Ф.4.3.КФК1:Ф.4.3.КФК40!M57)</f>
        <v>0</v>
      </c>
      <c r="N57" s="28">
        <f>SUM([1]Ф.4.3.КФК1:Ф.4.3.КФК40!N57)</f>
        <v>0</v>
      </c>
    </row>
    <row r="58" spans="1:14" s="15" customFormat="1" ht="24.75" customHeight="1" thickTop="1" thickBot="1">
      <c r="A58" s="5" t="s">
        <v>83</v>
      </c>
      <c r="B58" s="1">
        <v>2800</v>
      </c>
      <c r="C58" s="1">
        <v>360</v>
      </c>
      <c r="D58" s="28">
        <f>SUM([1]Ф.4.3.КФК1:Ф.4.3.КФК40!D58)</f>
        <v>0</v>
      </c>
      <c r="E58" s="28">
        <f>SUM([1]Ф.4.3.КФК1:Ф.4.3.КФК40!E58)</f>
        <v>0</v>
      </c>
      <c r="F58" s="28">
        <f>SUM([1]Ф.4.3.КФК1:Ф.4.3.КФК40!F58)</f>
        <v>0</v>
      </c>
      <c r="G58" s="28">
        <f>SUM([1]Ф.4.3.КФК1:Ф.4.3.КФК40!G58)</f>
        <v>0</v>
      </c>
      <c r="H58" s="28">
        <f>SUM([1]Ф.4.3.КФК1:Ф.4.3.КФК40!H58)</f>
        <v>0</v>
      </c>
      <c r="I58" s="28">
        <f>SUM([1]Ф.4.3.КФК1:Ф.4.3.КФК40!I58)</f>
        <v>0</v>
      </c>
      <c r="J58" s="28">
        <f>SUM([1]Ф.4.3.КФК1:Ф.4.3.КФК40!J58)</f>
        <v>0</v>
      </c>
      <c r="K58" s="28">
        <f>SUM([1]Ф.4.3.КФК1:Ф.4.3.КФК40!K58)</f>
        <v>0</v>
      </c>
      <c r="L58" s="28">
        <f>SUM([1]Ф.4.3.КФК1:Ф.4.3.КФК40!L58)</f>
        <v>0</v>
      </c>
      <c r="M58" s="28">
        <f>SUM([1]Ф.4.3.КФК1:Ф.4.3.КФК40!M58)</f>
        <v>0</v>
      </c>
      <c r="N58" s="28">
        <f>SUM([1]Ф.4.3.КФК1:Ф.4.3.КФК40!N58)</f>
        <v>0</v>
      </c>
    </row>
    <row r="59" spans="1:14" s="15" customFormat="1" ht="24" customHeight="1" thickTop="1" thickBot="1">
      <c r="A59" s="1" t="s">
        <v>84</v>
      </c>
      <c r="B59" s="1">
        <v>3000</v>
      </c>
      <c r="C59" s="1">
        <v>370</v>
      </c>
      <c r="D59" s="28">
        <f>SUM([1]Ф.4.3.КФК1:Ф.4.3.КФК40!D59)</f>
        <v>5580719.5</v>
      </c>
      <c r="E59" s="28">
        <f>SUM([1]Ф.4.3.КФК1:Ф.4.3.КФК40!E59)</f>
        <v>0</v>
      </c>
      <c r="F59" s="28">
        <f>SUM([1]Ф.4.3.КФК1:Ф.4.3.КФК40!F59)</f>
        <v>0</v>
      </c>
      <c r="G59" s="28">
        <f>SUM([1]Ф.4.3.КФК1:Ф.4.3.КФК40!G59)</f>
        <v>0</v>
      </c>
      <c r="H59" s="28">
        <f>SUM([1]Ф.4.3.КФК1:Ф.4.3.КФК40!H59)</f>
        <v>0</v>
      </c>
      <c r="I59" s="28">
        <f>SUM([1]Ф.4.3.КФК1:Ф.4.3.КФК40!I59)</f>
        <v>5540136.7499999991</v>
      </c>
      <c r="J59" s="28">
        <f>SUM([1]Ф.4.3.КФК1:Ф.4.3.КФК40!J59)</f>
        <v>5540136.7499999991</v>
      </c>
      <c r="K59" s="28">
        <f>SUM([1]Ф.4.3.КФК1:Ф.4.3.КФК40!K59)</f>
        <v>0</v>
      </c>
      <c r="L59" s="28">
        <f>SUM([1]Ф.4.3.КФК1:Ф.4.3.КФК40!L59)</f>
        <v>5540136.7499999991</v>
      </c>
      <c r="M59" s="28">
        <f>SUM([1]Ф.4.3.КФК1:Ф.4.3.КФК40!M59)</f>
        <v>0</v>
      </c>
      <c r="N59" s="28">
        <f>SUM([1]Ф.4.3.КФК1:Ф.4.3.КФК40!N59)</f>
        <v>0</v>
      </c>
    </row>
    <row r="60" spans="1:14" s="15" customFormat="1" ht="30" customHeight="1" thickTop="1" thickBot="1">
      <c r="A60" s="34" t="s">
        <v>85</v>
      </c>
      <c r="B60" s="1">
        <v>3100</v>
      </c>
      <c r="C60" s="1">
        <v>380</v>
      </c>
      <c r="D60" s="28">
        <f>SUM([1]Ф.4.3.КФК1:Ф.4.3.КФК40!D60)</f>
        <v>5580719.5</v>
      </c>
      <c r="E60" s="28">
        <f>SUM([1]Ф.4.3.КФК1:Ф.4.3.КФК40!E60)</f>
        <v>0</v>
      </c>
      <c r="F60" s="28">
        <f>SUM([1]Ф.4.3.КФК1:Ф.4.3.КФК40!F60)</f>
        <v>0</v>
      </c>
      <c r="G60" s="28">
        <f>SUM([1]Ф.4.3.КФК1:Ф.4.3.КФК40!G60)</f>
        <v>0</v>
      </c>
      <c r="H60" s="28">
        <f>SUM([1]Ф.4.3.КФК1:Ф.4.3.КФК40!H60)</f>
        <v>0</v>
      </c>
      <c r="I60" s="28">
        <f>SUM([1]Ф.4.3.КФК1:Ф.4.3.КФК40!I60)</f>
        <v>5540136.7499999991</v>
      </c>
      <c r="J60" s="28">
        <f>SUM([1]Ф.4.3.КФК1:Ф.4.3.КФК40!J60)</f>
        <v>5540136.7499999991</v>
      </c>
      <c r="K60" s="28">
        <f>SUM([1]Ф.4.3.КФК1:Ф.4.3.КФК40!K60)</f>
        <v>0</v>
      </c>
      <c r="L60" s="28">
        <f>SUM([1]Ф.4.3.КФК1:Ф.4.3.КФК40!L60)</f>
        <v>5540136.7499999991</v>
      </c>
      <c r="M60" s="28">
        <f>SUM([1]Ф.4.3.КФК1:Ф.4.3.КФК40!M60)</f>
        <v>0</v>
      </c>
      <c r="N60" s="28">
        <f>SUM([1]Ф.4.3.КФК1:Ф.4.3.КФК40!N60)</f>
        <v>0</v>
      </c>
    </row>
    <row r="61" spans="1:14" s="15" customFormat="1" ht="43.5" customHeight="1" thickTop="1" thickBot="1">
      <c r="A61" s="7" t="s">
        <v>86</v>
      </c>
      <c r="B61" s="2">
        <v>3110</v>
      </c>
      <c r="C61" s="2">
        <v>390</v>
      </c>
      <c r="D61" s="28">
        <f>SUM([1]Ф.4.3.КФК1:Ф.4.3.КФК40!D61)</f>
        <v>323260</v>
      </c>
      <c r="E61" s="28">
        <f>SUM([1]Ф.4.3.КФК1:Ф.4.3.КФК40!E61)</f>
        <v>0</v>
      </c>
      <c r="F61" s="28">
        <f>SUM([1]Ф.4.3.КФК1:Ф.4.3.КФК40!F61)</f>
        <v>0</v>
      </c>
      <c r="G61" s="28">
        <f>SUM([1]Ф.4.3.КФК1:Ф.4.3.КФК40!G61)</f>
        <v>0</v>
      </c>
      <c r="H61" s="28">
        <f>SUM([1]Ф.4.3.КФК1:Ф.4.3.КФК40!H61)</f>
        <v>0</v>
      </c>
      <c r="I61" s="28">
        <f>SUM([1]Ф.4.3.КФК1:Ф.4.3.КФК40!I61)</f>
        <v>313238.69</v>
      </c>
      <c r="J61" s="28">
        <f>SUM([1]Ф.4.3.КФК1:Ф.4.3.КФК40!J61)</f>
        <v>313238.69</v>
      </c>
      <c r="K61" s="28">
        <f>SUM([1]Ф.4.3.КФК1:Ф.4.3.КФК40!K61)</f>
        <v>0</v>
      </c>
      <c r="L61" s="28">
        <f>SUM([1]Ф.4.3.КФК1:Ф.4.3.КФК40!L61)</f>
        <v>313238.69</v>
      </c>
      <c r="M61" s="28">
        <f>SUM([1]Ф.4.3.КФК1:Ф.4.3.КФК40!M61)</f>
        <v>0</v>
      </c>
      <c r="N61" s="28">
        <f>SUM([1]Ф.4.3.КФК1:Ф.4.3.КФК40!N61)</f>
        <v>0</v>
      </c>
    </row>
    <row r="62" spans="1:14" s="15" customFormat="1" ht="29.25" customHeight="1" thickTop="1" thickBot="1">
      <c r="A62" s="8" t="s">
        <v>87</v>
      </c>
      <c r="B62" s="2">
        <v>3120</v>
      </c>
      <c r="C62" s="2">
        <v>400</v>
      </c>
      <c r="D62" s="28">
        <f>SUM([1]Ф.4.3.КФК1:Ф.4.3.КФК40!D62)</f>
        <v>100000</v>
      </c>
      <c r="E62" s="28">
        <f>SUM([1]Ф.4.3.КФК1:Ф.4.3.КФК40!E62)</f>
        <v>0</v>
      </c>
      <c r="F62" s="28">
        <f>SUM([1]Ф.4.3.КФК1:Ф.4.3.КФК40!F62)</f>
        <v>0</v>
      </c>
      <c r="G62" s="28">
        <f>SUM([1]Ф.4.3.КФК1:Ф.4.3.КФК40!G62)</f>
        <v>0</v>
      </c>
      <c r="H62" s="28">
        <f>SUM([1]Ф.4.3.КФК1:Ф.4.3.КФК40!H62)</f>
        <v>0</v>
      </c>
      <c r="I62" s="28">
        <f>SUM([1]Ф.4.3.КФК1:Ф.4.3.КФК40!I62)</f>
        <v>99999.7</v>
      </c>
      <c r="J62" s="28">
        <f>SUM([1]Ф.4.3.КФК1:Ф.4.3.КФК40!J62)</f>
        <v>99999.7</v>
      </c>
      <c r="K62" s="28">
        <f>SUM([1]Ф.4.3.КФК1:Ф.4.3.КФК40!K62)</f>
        <v>0</v>
      </c>
      <c r="L62" s="28">
        <f>SUM([1]Ф.4.3.КФК1:Ф.4.3.КФК40!L62)</f>
        <v>99999.7</v>
      </c>
      <c r="M62" s="28">
        <f>SUM([1]Ф.4.3.КФК1:Ф.4.3.КФК40!M62)</f>
        <v>0</v>
      </c>
      <c r="N62" s="28">
        <f>SUM([1]Ф.4.3.КФК1:Ф.4.3.КФК40!N62)</f>
        <v>0</v>
      </c>
    </row>
    <row r="63" spans="1:14" s="15" customFormat="1" ht="31.5" customHeight="1" thickTop="1" thickBot="1">
      <c r="A63" s="3" t="s">
        <v>88</v>
      </c>
      <c r="B63" s="4">
        <v>3121</v>
      </c>
      <c r="C63" s="4">
        <v>410</v>
      </c>
      <c r="D63" s="28">
        <f>SUM([1]Ф.4.3.КФК1:Ф.4.3.КФК40!D63)</f>
        <v>0</v>
      </c>
      <c r="E63" s="28">
        <f>SUM([1]Ф.4.3.КФК1:Ф.4.3.КФК40!E63)</f>
        <v>0</v>
      </c>
      <c r="F63" s="28">
        <f>SUM([1]Ф.4.3.КФК1:Ф.4.3.КФК40!F63)</f>
        <v>0</v>
      </c>
      <c r="G63" s="28">
        <f>SUM([1]Ф.4.3.КФК1:Ф.4.3.КФК40!G63)</f>
        <v>0</v>
      </c>
      <c r="H63" s="28">
        <f>SUM([1]Ф.4.3.КФК1:Ф.4.3.КФК40!H63)</f>
        <v>0</v>
      </c>
      <c r="I63" s="28">
        <f>SUM([1]Ф.4.3.КФК1:Ф.4.3.КФК40!I63)</f>
        <v>0</v>
      </c>
      <c r="J63" s="28">
        <f>SUM([1]Ф.4.3.КФК1:Ф.4.3.КФК40!J63)</f>
        <v>0</v>
      </c>
      <c r="K63" s="28">
        <f>SUM([1]Ф.4.3.КФК1:Ф.4.3.КФК40!K63)</f>
        <v>0</v>
      </c>
      <c r="L63" s="28">
        <f>SUM([1]Ф.4.3.КФК1:Ф.4.3.КФК40!L63)</f>
        <v>0</v>
      </c>
      <c r="M63" s="28">
        <f>SUM([1]Ф.4.3.КФК1:Ф.4.3.КФК40!M63)</f>
        <v>0</v>
      </c>
      <c r="N63" s="28">
        <f>SUM([1]Ф.4.3.КФК1:Ф.4.3.КФК40!N63)</f>
        <v>0</v>
      </c>
    </row>
    <row r="64" spans="1:14" s="15" customFormat="1" ht="37.5" customHeight="1" thickTop="1" thickBot="1">
      <c r="A64" s="3" t="s">
        <v>89</v>
      </c>
      <c r="B64" s="4">
        <v>3122</v>
      </c>
      <c r="C64" s="4">
        <v>420</v>
      </c>
      <c r="D64" s="28">
        <f>SUM([1]Ф.4.3.КФК1:Ф.4.3.КФК40!D64)</f>
        <v>100000</v>
      </c>
      <c r="E64" s="28">
        <f>SUM([1]Ф.4.3.КФК1:Ф.4.3.КФК40!E64)</f>
        <v>0</v>
      </c>
      <c r="F64" s="28">
        <f>SUM([1]Ф.4.3.КФК1:Ф.4.3.КФК40!F64)</f>
        <v>0</v>
      </c>
      <c r="G64" s="28">
        <f>SUM([1]Ф.4.3.КФК1:Ф.4.3.КФК40!G64)</f>
        <v>0</v>
      </c>
      <c r="H64" s="28">
        <f>SUM([1]Ф.4.3.КФК1:Ф.4.3.КФК40!H64)</f>
        <v>0</v>
      </c>
      <c r="I64" s="28">
        <f>SUM([1]Ф.4.3.КФК1:Ф.4.3.КФК40!I64)</f>
        <v>99999.7</v>
      </c>
      <c r="J64" s="28">
        <f>SUM([1]Ф.4.3.КФК1:Ф.4.3.КФК40!J64)</f>
        <v>99999.7</v>
      </c>
      <c r="K64" s="28">
        <f>SUM([1]Ф.4.3.КФК1:Ф.4.3.КФК40!K64)</f>
        <v>0</v>
      </c>
      <c r="L64" s="28">
        <f>SUM([1]Ф.4.3.КФК1:Ф.4.3.КФК40!L64)</f>
        <v>99999.7</v>
      </c>
      <c r="M64" s="28">
        <f>SUM([1]Ф.4.3.КФК1:Ф.4.3.КФК40!M64)</f>
        <v>0</v>
      </c>
      <c r="N64" s="28">
        <f>SUM([1]Ф.4.3.КФК1:Ф.4.3.КФК40!N64)</f>
        <v>0</v>
      </c>
    </row>
    <row r="65" spans="1:14" s="15" customFormat="1" ht="35.25" thickTop="1" thickBot="1">
      <c r="A65" s="6" t="s">
        <v>90</v>
      </c>
      <c r="B65" s="2">
        <v>3130</v>
      </c>
      <c r="C65" s="2">
        <v>430</v>
      </c>
      <c r="D65" s="28">
        <f>SUM([1]Ф.4.3.КФК1:Ф.4.3.КФК40!D65)</f>
        <v>2715459.5</v>
      </c>
      <c r="E65" s="28">
        <f>SUM([1]Ф.4.3.КФК1:Ф.4.3.КФК40!E65)</f>
        <v>0</v>
      </c>
      <c r="F65" s="28">
        <f>SUM([1]Ф.4.3.КФК1:Ф.4.3.КФК40!F65)</f>
        <v>0</v>
      </c>
      <c r="G65" s="28">
        <f>SUM([1]Ф.4.3.КФК1:Ф.4.3.КФК40!G65)</f>
        <v>0</v>
      </c>
      <c r="H65" s="28">
        <f>SUM([1]Ф.4.3.КФК1:Ф.4.3.КФК40!H65)</f>
        <v>0</v>
      </c>
      <c r="I65" s="28">
        <f>SUM([1]Ф.4.3.КФК1:Ф.4.3.КФК40!I65)</f>
        <v>2694039.58</v>
      </c>
      <c r="J65" s="28">
        <f>SUM([1]Ф.4.3.КФК1:Ф.4.3.КФК40!J65)</f>
        <v>2694039.58</v>
      </c>
      <c r="K65" s="28">
        <f>SUM([1]Ф.4.3.КФК1:Ф.4.3.КФК40!K65)</f>
        <v>0</v>
      </c>
      <c r="L65" s="28">
        <f>SUM([1]Ф.4.3.КФК1:Ф.4.3.КФК40!L65)</f>
        <v>2694039.58</v>
      </c>
      <c r="M65" s="28">
        <f>SUM([1]Ф.4.3.КФК1:Ф.4.3.КФК40!M65)</f>
        <v>0</v>
      </c>
      <c r="N65" s="28">
        <f>SUM([1]Ф.4.3.КФК1:Ф.4.3.КФК40!N65)</f>
        <v>0</v>
      </c>
    </row>
    <row r="66" spans="1:14" s="15" customFormat="1" ht="39" customHeight="1" thickTop="1" thickBot="1">
      <c r="A66" s="3" t="s">
        <v>91</v>
      </c>
      <c r="B66" s="4">
        <v>3131</v>
      </c>
      <c r="C66" s="4">
        <v>440</v>
      </c>
      <c r="D66" s="28">
        <f>SUM([1]Ф.4.3.КФК1:Ф.4.3.КФК40!D66)</f>
        <v>0</v>
      </c>
      <c r="E66" s="28">
        <f>SUM([1]Ф.4.3.КФК1:Ф.4.3.КФК40!E66)</f>
        <v>0</v>
      </c>
      <c r="F66" s="28">
        <f>SUM([1]Ф.4.3.КФК1:Ф.4.3.КФК40!F66)</f>
        <v>0</v>
      </c>
      <c r="G66" s="28">
        <f>SUM([1]Ф.4.3.КФК1:Ф.4.3.КФК40!G66)</f>
        <v>0</v>
      </c>
      <c r="H66" s="28">
        <f>SUM([1]Ф.4.3.КФК1:Ф.4.3.КФК40!H66)</f>
        <v>0</v>
      </c>
      <c r="I66" s="28">
        <f>SUM([1]Ф.4.3.КФК1:Ф.4.3.КФК40!I66)</f>
        <v>0</v>
      </c>
      <c r="J66" s="28">
        <f>SUM([1]Ф.4.3.КФК1:Ф.4.3.КФК40!J66)</f>
        <v>0</v>
      </c>
      <c r="K66" s="28">
        <f>SUM([1]Ф.4.3.КФК1:Ф.4.3.КФК40!K66)</f>
        <v>0</v>
      </c>
      <c r="L66" s="28">
        <f>SUM([1]Ф.4.3.КФК1:Ф.4.3.КФК40!L66)</f>
        <v>0</v>
      </c>
      <c r="M66" s="28">
        <f>SUM([1]Ф.4.3.КФК1:Ф.4.3.КФК40!M66)</f>
        <v>0</v>
      </c>
      <c r="N66" s="28">
        <f>SUM([1]Ф.4.3.КФК1:Ф.4.3.КФК40!N66)</f>
        <v>0</v>
      </c>
    </row>
    <row r="67" spans="1:14" s="15" customFormat="1" ht="33" customHeight="1" thickTop="1" thickBot="1">
      <c r="A67" s="3" t="s">
        <v>92</v>
      </c>
      <c r="B67" s="4">
        <v>3132</v>
      </c>
      <c r="C67" s="4">
        <v>450</v>
      </c>
      <c r="D67" s="28">
        <f>SUM([1]Ф.4.3.КФК1:Ф.4.3.КФК40!D67)</f>
        <v>2715459.5</v>
      </c>
      <c r="E67" s="28">
        <f>SUM([1]Ф.4.3.КФК1:Ф.4.3.КФК40!E67)</f>
        <v>0</v>
      </c>
      <c r="F67" s="28">
        <f>SUM([1]Ф.4.3.КФК1:Ф.4.3.КФК40!F67)</f>
        <v>0</v>
      </c>
      <c r="G67" s="28">
        <f>SUM([1]Ф.4.3.КФК1:Ф.4.3.КФК40!G67)</f>
        <v>0</v>
      </c>
      <c r="H67" s="28">
        <f>SUM([1]Ф.4.3.КФК1:Ф.4.3.КФК40!H67)</f>
        <v>0</v>
      </c>
      <c r="I67" s="28">
        <f>SUM([1]Ф.4.3.КФК1:Ф.4.3.КФК40!I67)</f>
        <v>2694039.58</v>
      </c>
      <c r="J67" s="28">
        <f>SUM([1]Ф.4.3.КФК1:Ф.4.3.КФК40!J67)</f>
        <v>2694039.58</v>
      </c>
      <c r="K67" s="28">
        <f>SUM([1]Ф.4.3.КФК1:Ф.4.3.КФК40!K67)</f>
        <v>0</v>
      </c>
      <c r="L67" s="28">
        <f>SUM([1]Ф.4.3.КФК1:Ф.4.3.КФК40!L67)</f>
        <v>2694039.58</v>
      </c>
      <c r="M67" s="28">
        <f>SUM([1]Ф.4.3.КФК1:Ф.4.3.КФК40!M67)</f>
        <v>0</v>
      </c>
      <c r="N67" s="28">
        <f>SUM([1]Ф.4.3.КФК1:Ф.4.3.КФК40!N67)</f>
        <v>0</v>
      </c>
    </row>
    <row r="68" spans="1:14" s="15" customFormat="1" ht="27.75" customHeight="1" thickTop="1" thickBot="1">
      <c r="A68" s="6" t="s">
        <v>93</v>
      </c>
      <c r="B68" s="2">
        <v>3140</v>
      </c>
      <c r="C68" s="2">
        <v>460</v>
      </c>
      <c r="D68" s="28">
        <f>SUM([1]Ф.4.3.КФК1:Ф.4.3.КФК40!D68)</f>
        <v>2442000</v>
      </c>
      <c r="E68" s="28">
        <f>SUM([1]Ф.4.3.КФК1:Ф.4.3.КФК40!E68)</f>
        <v>0</v>
      </c>
      <c r="F68" s="28">
        <f>SUM([1]Ф.4.3.КФК1:Ф.4.3.КФК40!F68)</f>
        <v>0</v>
      </c>
      <c r="G68" s="28">
        <f>SUM([1]Ф.4.3.КФК1:Ф.4.3.КФК40!G68)</f>
        <v>0</v>
      </c>
      <c r="H68" s="28">
        <f>SUM([1]Ф.4.3.КФК1:Ф.4.3.КФК40!H68)</f>
        <v>0</v>
      </c>
      <c r="I68" s="28">
        <f>SUM([1]Ф.4.3.КФК1:Ф.4.3.КФК40!I68)</f>
        <v>2432858.7799999998</v>
      </c>
      <c r="J68" s="28">
        <f>SUM([1]Ф.4.3.КФК1:Ф.4.3.КФК40!J68)</f>
        <v>2432858.7799999998</v>
      </c>
      <c r="K68" s="28">
        <f>SUM([1]Ф.4.3.КФК1:Ф.4.3.КФК40!K68)</f>
        <v>0</v>
      </c>
      <c r="L68" s="28">
        <f>SUM([1]Ф.4.3.КФК1:Ф.4.3.КФК40!L68)</f>
        <v>2432858.7799999998</v>
      </c>
      <c r="M68" s="28">
        <f>SUM([1]Ф.4.3.КФК1:Ф.4.3.КФК40!M68)</f>
        <v>0</v>
      </c>
      <c r="N68" s="28">
        <f>SUM([1]Ф.4.3.КФК1:Ф.4.3.КФК40!N68)</f>
        <v>0</v>
      </c>
    </row>
    <row r="69" spans="1:14" s="15" customFormat="1" ht="40.5" customHeight="1" thickTop="1" thickBot="1">
      <c r="A69" s="37" t="s">
        <v>120</v>
      </c>
      <c r="B69" s="4">
        <v>3141</v>
      </c>
      <c r="C69" s="4">
        <v>470</v>
      </c>
      <c r="D69" s="28">
        <f>SUM([1]Ф.4.3.КФК1:Ф.4.3.КФК40!D69)</f>
        <v>0</v>
      </c>
      <c r="E69" s="28">
        <f>SUM([1]Ф.4.3.КФК1:Ф.4.3.КФК40!E69)</f>
        <v>0</v>
      </c>
      <c r="F69" s="28">
        <f>SUM([1]Ф.4.3.КФК1:Ф.4.3.КФК40!F69)</f>
        <v>0</v>
      </c>
      <c r="G69" s="28">
        <f>SUM([1]Ф.4.3.КФК1:Ф.4.3.КФК40!G69)</f>
        <v>0</v>
      </c>
      <c r="H69" s="28">
        <f>SUM([1]Ф.4.3.КФК1:Ф.4.3.КФК40!H69)</f>
        <v>0</v>
      </c>
      <c r="I69" s="28">
        <f>SUM([1]Ф.4.3.КФК1:Ф.4.3.КФК40!I69)</f>
        <v>0</v>
      </c>
      <c r="J69" s="28">
        <f>SUM([1]Ф.4.3.КФК1:Ф.4.3.КФК40!J69)</f>
        <v>0</v>
      </c>
      <c r="K69" s="28">
        <f>SUM([1]Ф.4.3.КФК1:Ф.4.3.КФК40!K69)</f>
        <v>0</v>
      </c>
      <c r="L69" s="28">
        <f>SUM([1]Ф.4.3.КФК1:Ф.4.3.КФК40!L69)</f>
        <v>0</v>
      </c>
      <c r="M69" s="28">
        <f>SUM([1]Ф.4.3.КФК1:Ф.4.3.КФК40!M69)</f>
        <v>0</v>
      </c>
      <c r="N69" s="28">
        <f>SUM([1]Ф.4.3.КФК1:Ф.4.3.КФК40!N69)</f>
        <v>0</v>
      </c>
    </row>
    <row r="70" spans="1:14" s="15" customFormat="1" ht="39.75" customHeight="1" thickTop="1" thickBot="1">
      <c r="A70" s="37" t="s">
        <v>121</v>
      </c>
      <c r="B70" s="4">
        <v>3142</v>
      </c>
      <c r="C70" s="4">
        <v>480</v>
      </c>
      <c r="D70" s="28">
        <f>SUM([1]Ф.4.3.КФК1:Ф.4.3.КФК40!D70)</f>
        <v>2442000</v>
      </c>
      <c r="E70" s="28">
        <f>SUM([1]Ф.4.3.КФК1:Ф.4.3.КФК40!E70)</f>
        <v>0</v>
      </c>
      <c r="F70" s="28">
        <f>SUM([1]Ф.4.3.КФК1:Ф.4.3.КФК40!F70)</f>
        <v>0</v>
      </c>
      <c r="G70" s="28">
        <f>SUM([1]Ф.4.3.КФК1:Ф.4.3.КФК40!G70)</f>
        <v>0</v>
      </c>
      <c r="H70" s="28">
        <f>SUM([1]Ф.4.3.КФК1:Ф.4.3.КФК40!H70)</f>
        <v>0</v>
      </c>
      <c r="I70" s="28">
        <f>SUM([1]Ф.4.3.КФК1:Ф.4.3.КФК40!I70)</f>
        <v>2432858.7799999998</v>
      </c>
      <c r="J70" s="28">
        <f>SUM([1]Ф.4.3.КФК1:Ф.4.3.КФК40!J70)</f>
        <v>2432858.7799999998</v>
      </c>
      <c r="K70" s="28">
        <f>SUM([1]Ф.4.3.КФК1:Ф.4.3.КФК40!K70)</f>
        <v>0</v>
      </c>
      <c r="L70" s="28">
        <f>SUM([1]Ф.4.3.КФК1:Ф.4.3.КФК40!L70)</f>
        <v>2432858.7799999998</v>
      </c>
      <c r="M70" s="28">
        <f>SUM([1]Ф.4.3.КФК1:Ф.4.3.КФК40!M70)</f>
        <v>0</v>
      </c>
      <c r="N70" s="28">
        <f>SUM([1]Ф.4.3.КФК1:Ф.4.3.КФК40!N70)</f>
        <v>0</v>
      </c>
    </row>
    <row r="71" spans="1:14" s="15" customFormat="1" ht="36" customHeight="1" thickTop="1" thickBot="1">
      <c r="A71" s="37" t="s">
        <v>122</v>
      </c>
      <c r="B71" s="4">
        <v>3143</v>
      </c>
      <c r="C71" s="4">
        <v>490</v>
      </c>
      <c r="D71" s="28">
        <f>SUM([1]Ф.4.3.КФК1:Ф.4.3.КФК40!D71)</f>
        <v>0</v>
      </c>
      <c r="E71" s="28">
        <f>SUM([1]Ф.4.3.КФК1:Ф.4.3.КФК40!E71)</f>
        <v>0</v>
      </c>
      <c r="F71" s="28">
        <f>SUM([1]Ф.4.3.КФК1:Ф.4.3.КФК40!F71)</f>
        <v>0</v>
      </c>
      <c r="G71" s="28">
        <f>SUM([1]Ф.4.3.КФК1:Ф.4.3.КФК40!G71)</f>
        <v>0</v>
      </c>
      <c r="H71" s="28">
        <f>SUM([1]Ф.4.3.КФК1:Ф.4.3.КФК40!H71)</f>
        <v>0</v>
      </c>
      <c r="I71" s="28">
        <f>SUM([1]Ф.4.3.КФК1:Ф.4.3.КФК40!I71)</f>
        <v>0</v>
      </c>
      <c r="J71" s="28">
        <f>SUM([1]Ф.4.3.КФК1:Ф.4.3.КФК40!J71)</f>
        <v>0</v>
      </c>
      <c r="K71" s="28">
        <f>SUM([1]Ф.4.3.КФК1:Ф.4.3.КФК40!K71)</f>
        <v>0</v>
      </c>
      <c r="L71" s="28">
        <f>SUM([1]Ф.4.3.КФК1:Ф.4.3.КФК40!L71)</f>
        <v>0</v>
      </c>
      <c r="M71" s="28">
        <f>SUM([1]Ф.4.3.КФК1:Ф.4.3.КФК40!M71)</f>
        <v>0</v>
      </c>
      <c r="N71" s="28">
        <f>SUM([1]Ф.4.3.КФК1:Ф.4.3.КФК40!N71)</f>
        <v>0</v>
      </c>
    </row>
    <row r="72" spans="1:14" s="15" customFormat="1" ht="25.5" customHeight="1" thickTop="1" thickBot="1">
      <c r="A72" s="6" t="s">
        <v>94</v>
      </c>
      <c r="B72" s="2">
        <v>3150</v>
      </c>
      <c r="C72" s="2">
        <v>500</v>
      </c>
      <c r="D72" s="28">
        <f>SUM([1]Ф.4.3.КФК1:Ф.4.3.КФК40!D72)</f>
        <v>0</v>
      </c>
      <c r="E72" s="28">
        <f>SUM([1]Ф.4.3.КФК1:Ф.4.3.КФК40!E72)</f>
        <v>0</v>
      </c>
      <c r="F72" s="28">
        <f>SUM([1]Ф.4.3.КФК1:Ф.4.3.КФК40!F72)</f>
        <v>0</v>
      </c>
      <c r="G72" s="28">
        <f>SUM([1]Ф.4.3.КФК1:Ф.4.3.КФК40!G72)</f>
        <v>0</v>
      </c>
      <c r="H72" s="28">
        <f>SUM([1]Ф.4.3.КФК1:Ф.4.3.КФК40!H72)</f>
        <v>0</v>
      </c>
      <c r="I72" s="28">
        <f>SUM([1]Ф.4.3.КФК1:Ф.4.3.КФК40!I72)</f>
        <v>0</v>
      </c>
      <c r="J72" s="28">
        <f>SUM([1]Ф.4.3.КФК1:Ф.4.3.КФК40!J72)</f>
        <v>0</v>
      </c>
      <c r="K72" s="28">
        <f>SUM([1]Ф.4.3.КФК1:Ф.4.3.КФК40!K72)</f>
        <v>0</v>
      </c>
      <c r="L72" s="28">
        <f>SUM([1]Ф.4.3.КФК1:Ф.4.3.КФК40!L72)</f>
        <v>0</v>
      </c>
      <c r="M72" s="28">
        <f>SUM([1]Ф.4.3.КФК1:Ф.4.3.КФК40!M72)</f>
        <v>0</v>
      </c>
      <c r="N72" s="28">
        <f>SUM([1]Ф.4.3.КФК1:Ф.4.3.КФК40!N72)</f>
        <v>0</v>
      </c>
    </row>
    <row r="73" spans="1:14" s="15" customFormat="1" ht="34.5" customHeight="1" thickTop="1" thickBot="1">
      <c r="A73" s="6" t="s">
        <v>95</v>
      </c>
      <c r="B73" s="2">
        <v>3160</v>
      </c>
      <c r="C73" s="2">
        <v>510</v>
      </c>
      <c r="D73" s="28">
        <f>SUM([1]Ф.4.3.КФК1:Ф.4.3.КФК40!D73)</f>
        <v>0</v>
      </c>
      <c r="E73" s="28">
        <f>SUM([1]Ф.4.3.КФК1:Ф.4.3.КФК40!E73)</f>
        <v>0</v>
      </c>
      <c r="F73" s="28">
        <f>SUM([1]Ф.4.3.КФК1:Ф.4.3.КФК40!F73)</f>
        <v>0</v>
      </c>
      <c r="G73" s="28">
        <f>SUM([1]Ф.4.3.КФК1:Ф.4.3.КФК40!G73)</f>
        <v>0</v>
      </c>
      <c r="H73" s="28">
        <f>SUM([1]Ф.4.3.КФК1:Ф.4.3.КФК40!H73)</f>
        <v>0</v>
      </c>
      <c r="I73" s="28">
        <f>SUM([1]Ф.4.3.КФК1:Ф.4.3.КФК40!I73)</f>
        <v>0</v>
      </c>
      <c r="J73" s="28">
        <f>SUM([1]Ф.4.3.КФК1:Ф.4.3.КФК40!J73)</f>
        <v>0</v>
      </c>
      <c r="K73" s="28">
        <f>SUM([1]Ф.4.3.КФК1:Ф.4.3.КФК40!K73)</f>
        <v>0</v>
      </c>
      <c r="L73" s="28">
        <f>SUM([1]Ф.4.3.КФК1:Ф.4.3.КФК40!L73)</f>
        <v>0</v>
      </c>
      <c r="M73" s="28">
        <f>SUM([1]Ф.4.3.КФК1:Ф.4.3.КФК40!M73)</f>
        <v>0</v>
      </c>
      <c r="N73" s="28">
        <f>SUM([1]Ф.4.3.КФК1:Ф.4.3.КФК40!N73)</f>
        <v>0</v>
      </c>
    </row>
    <row r="74" spans="1:14" s="15" customFormat="1" ht="27.75" customHeight="1" thickTop="1" thickBot="1">
      <c r="A74" s="34" t="s">
        <v>96</v>
      </c>
      <c r="B74" s="1">
        <v>3200</v>
      </c>
      <c r="C74" s="1">
        <v>520</v>
      </c>
      <c r="D74" s="28">
        <f>SUM([1]Ф.4.3.КФК1:Ф.4.3.КФК40!D74)</f>
        <v>0</v>
      </c>
      <c r="E74" s="28">
        <f>SUM([1]Ф.4.3.КФК1:Ф.4.3.КФК40!E74)</f>
        <v>0</v>
      </c>
      <c r="F74" s="28">
        <f>SUM([1]Ф.4.3.КФК1:Ф.4.3.КФК40!F74)</f>
        <v>0</v>
      </c>
      <c r="G74" s="28">
        <f>SUM([1]Ф.4.3.КФК1:Ф.4.3.КФК40!G74)</f>
        <v>0</v>
      </c>
      <c r="H74" s="28">
        <f>SUM([1]Ф.4.3.КФК1:Ф.4.3.КФК40!H74)</f>
        <v>0</v>
      </c>
      <c r="I74" s="28">
        <f>SUM([1]Ф.4.3.КФК1:Ф.4.3.КФК40!I74)</f>
        <v>0</v>
      </c>
      <c r="J74" s="28">
        <f>SUM([1]Ф.4.3.КФК1:Ф.4.3.КФК40!J74)</f>
        <v>0</v>
      </c>
      <c r="K74" s="28">
        <f>SUM([1]Ф.4.3.КФК1:Ф.4.3.КФК40!K74)</f>
        <v>0</v>
      </c>
      <c r="L74" s="28">
        <f>SUM([1]Ф.4.3.КФК1:Ф.4.3.КФК40!L74)</f>
        <v>0</v>
      </c>
      <c r="M74" s="28">
        <f>SUM([1]Ф.4.3.КФК1:Ф.4.3.КФК40!M74)</f>
        <v>0</v>
      </c>
      <c r="N74" s="28">
        <f>SUM([1]Ф.4.3.КФК1:Ф.4.3.КФК40!N74)</f>
        <v>0</v>
      </c>
    </row>
    <row r="75" spans="1:14" s="15" customFormat="1" ht="37.5" customHeight="1" thickTop="1" thickBot="1">
      <c r="A75" s="7" t="s">
        <v>97</v>
      </c>
      <c r="B75" s="2">
        <v>3210</v>
      </c>
      <c r="C75" s="2">
        <v>530</v>
      </c>
      <c r="D75" s="28">
        <f>SUM([1]Ф.4.3.КФК1:Ф.4.3.КФК40!D75)</f>
        <v>0</v>
      </c>
      <c r="E75" s="28">
        <f>SUM([1]Ф.4.3.КФК1:Ф.4.3.КФК40!E75)</f>
        <v>0</v>
      </c>
      <c r="F75" s="28">
        <f>SUM([1]Ф.4.3.КФК1:Ф.4.3.КФК40!F75)</f>
        <v>0</v>
      </c>
      <c r="G75" s="28">
        <f>SUM([1]Ф.4.3.КФК1:Ф.4.3.КФК40!G75)</f>
        <v>0</v>
      </c>
      <c r="H75" s="28">
        <f>SUM([1]Ф.4.3.КФК1:Ф.4.3.КФК40!H75)</f>
        <v>0</v>
      </c>
      <c r="I75" s="28">
        <f>SUM([1]Ф.4.3.КФК1:Ф.4.3.КФК40!I75)</f>
        <v>0</v>
      </c>
      <c r="J75" s="28">
        <f>SUM([1]Ф.4.3.КФК1:Ф.4.3.КФК40!J75)</f>
        <v>0</v>
      </c>
      <c r="K75" s="28">
        <f>SUM([1]Ф.4.3.КФК1:Ф.4.3.КФК40!K75)</f>
        <v>0</v>
      </c>
      <c r="L75" s="28">
        <f>SUM([1]Ф.4.3.КФК1:Ф.4.3.КФК40!L75)</f>
        <v>0</v>
      </c>
      <c r="M75" s="28">
        <f>SUM([1]Ф.4.3.КФК1:Ф.4.3.КФК40!M75)</f>
        <v>0</v>
      </c>
      <c r="N75" s="28">
        <f>SUM([1]Ф.4.3.КФК1:Ф.4.3.КФК40!N75)</f>
        <v>0</v>
      </c>
    </row>
    <row r="76" spans="1:14" s="15" customFormat="1" ht="35.25" customHeight="1" thickTop="1" thickBot="1">
      <c r="A76" s="7" t="s">
        <v>98</v>
      </c>
      <c r="B76" s="2">
        <v>3220</v>
      </c>
      <c r="C76" s="2">
        <v>540</v>
      </c>
      <c r="D76" s="28">
        <f>SUM([1]Ф.4.3.КФК1:Ф.4.3.КФК40!D76)</f>
        <v>0</v>
      </c>
      <c r="E76" s="28">
        <f>SUM([1]Ф.4.3.КФК1:Ф.4.3.КФК40!E76)</f>
        <v>0</v>
      </c>
      <c r="F76" s="28">
        <f>SUM([1]Ф.4.3.КФК1:Ф.4.3.КФК40!F76)</f>
        <v>0</v>
      </c>
      <c r="G76" s="28">
        <f>SUM([1]Ф.4.3.КФК1:Ф.4.3.КФК40!G76)</f>
        <v>0</v>
      </c>
      <c r="H76" s="28">
        <f>SUM([1]Ф.4.3.КФК1:Ф.4.3.КФК40!H76)</f>
        <v>0</v>
      </c>
      <c r="I76" s="28">
        <f>SUM([1]Ф.4.3.КФК1:Ф.4.3.КФК40!I76)</f>
        <v>0</v>
      </c>
      <c r="J76" s="28">
        <f>SUM([1]Ф.4.3.КФК1:Ф.4.3.КФК40!J76)</f>
        <v>0</v>
      </c>
      <c r="K76" s="28">
        <f>SUM([1]Ф.4.3.КФК1:Ф.4.3.КФК40!K76)</f>
        <v>0</v>
      </c>
      <c r="L76" s="28">
        <f>SUM([1]Ф.4.3.КФК1:Ф.4.3.КФК40!L76)</f>
        <v>0</v>
      </c>
      <c r="M76" s="28">
        <f>SUM([1]Ф.4.3.КФК1:Ф.4.3.КФК40!M76)</f>
        <v>0</v>
      </c>
      <c r="N76" s="28">
        <f>SUM([1]Ф.4.3.КФК1:Ф.4.3.КФК40!N76)</f>
        <v>0</v>
      </c>
    </row>
    <row r="77" spans="1:14" s="15" customFormat="1" ht="46.5" customHeight="1" thickTop="1" thickBot="1">
      <c r="A77" s="6" t="s">
        <v>99</v>
      </c>
      <c r="B77" s="2">
        <v>3230</v>
      </c>
      <c r="C77" s="2">
        <v>550</v>
      </c>
      <c r="D77" s="28">
        <f>SUM([1]Ф.4.3.КФК1:Ф.4.3.КФК40!D77)</f>
        <v>0</v>
      </c>
      <c r="E77" s="28">
        <f>SUM([1]Ф.4.3.КФК1:Ф.4.3.КФК40!E77)</f>
        <v>0</v>
      </c>
      <c r="F77" s="28">
        <f>SUM([1]Ф.4.3.КФК1:Ф.4.3.КФК40!F77)</f>
        <v>0</v>
      </c>
      <c r="G77" s="28">
        <f>SUM([1]Ф.4.3.КФК1:Ф.4.3.КФК40!G77)</f>
        <v>0</v>
      </c>
      <c r="H77" s="28">
        <f>SUM([1]Ф.4.3.КФК1:Ф.4.3.КФК40!H77)</f>
        <v>0</v>
      </c>
      <c r="I77" s="28">
        <f>SUM([1]Ф.4.3.КФК1:Ф.4.3.КФК40!I77)</f>
        <v>0</v>
      </c>
      <c r="J77" s="28">
        <f>SUM([1]Ф.4.3.КФК1:Ф.4.3.КФК40!J77)</f>
        <v>0</v>
      </c>
      <c r="K77" s="28">
        <f>SUM([1]Ф.4.3.КФК1:Ф.4.3.КФК40!K77)</f>
        <v>0</v>
      </c>
      <c r="L77" s="28">
        <f>SUM([1]Ф.4.3.КФК1:Ф.4.3.КФК40!L77)</f>
        <v>0</v>
      </c>
      <c r="M77" s="28">
        <f>SUM([1]Ф.4.3.КФК1:Ф.4.3.КФК40!M77)</f>
        <v>0</v>
      </c>
      <c r="N77" s="28">
        <f>SUM([1]Ф.4.3.КФК1:Ф.4.3.КФК40!N77)</f>
        <v>0</v>
      </c>
    </row>
    <row r="78" spans="1:14" s="15" customFormat="1" ht="27.75" customHeight="1" thickTop="1" thickBot="1">
      <c r="A78" s="7" t="s">
        <v>100</v>
      </c>
      <c r="B78" s="2">
        <v>3240</v>
      </c>
      <c r="C78" s="2">
        <v>560</v>
      </c>
      <c r="D78" s="28">
        <f>SUM([1]Ф.4.3.КФК1:Ф.4.3.КФК40!D78)</f>
        <v>0</v>
      </c>
      <c r="E78" s="28">
        <f>SUM([1]Ф.4.3.КФК1:Ф.4.3.КФК40!E78)</f>
        <v>0</v>
      </c>
      <c r="F78" s="28">
        <f>SUM([1]Ф.4.3.КФК1:Ф.4.3.КФК40!F78)</f>
        <v>0</v>
      </c>
      <c r="G78" s="28">
        <f>SUM([1]Ф.4.3.КФК1:Ф.4.3.КФК40!G78)</f>
        <v>0</v>
      </c>
      <c r="H78" s="28">
        <f>SUM([1]Ф.4.3.КФК1:Ф.4.3.КФК40!H78)</f>
        <v>0</v>
      </c>
      <c r="I78" s="28">
        <f>SUM([1]Ф.4.3.КФК1:Ф.4.3.КФК40!I78)</f>
        <v>0</v>
      </c>
      <c r="J78" s="28">
        <f>SUM([1]Ф.4.3.КФК1:Ф.4.3.КФК40!J78)</f>
        <v>0</v>
      </c>
      <c r="K78" s="28">
        <f>SUM([1]Ф.4.3.КФК1:Ф.4.3.КФК40!K78)</f>
        <v>0</v>
      </c>
      <c r="L78" s="28">
        <f>SUM([1]Ф.4.3.КФК1:Ф.4.3.КФК40!L78)</f>
        <v>0</v>
      </c>
      <c r="M78" s="28">
        <f>SUM([1]Ф.4.3.КФК1:Ф.4.3.КФК40!M78)</f>
        <v>0</v>
      </c>
      <c r="N78" s="28">
        <f>SUM([1]Ф.4.3.КФК1:Ф.4.3.КФК40!N78)</f>
        <v>0</v>
      </c>
    </row>
    <row r="79" spans="1:14" s="15" customFormat="1" ht="26.25" customHeight="1" thickTop="1" thickBot="1">
      <c r="A79" s="1" t="s">
        <v>102</v>
      </c>
      <c r="B79" s="1">
        <v>4100</v>
      </c>
      <c r="C79" s="1">
        <v>570</v>
      </c>
      <c r="D79" s="28">
        <f>SUM([1]Ф.4.3.КФК1:Ф.4.3.КФК40!D79)</f>
        <v>0</v>
      </c>
      <c r="E79" s="28">
        <f>SUM([1]Ф.4.3.КФК1:Ф.4.3.КФК40!E79)</f>
        <v>0</v>
      </c>
      <c r="F79" s="28">
        <f>SUM([1]Ф.4.3.КФК1:Ф.4.3.КФК40!F79)</f>
        <v>0</v>
      </c>
      <c r="G79" s="28">
        <f>SUM([1]Ф.4.3.КФК1:Ф.4.3.КФК40!G79)</f>
        <v>0</v>
      </c>
      <c r="H79" s="28">
        <f>SUM([1]Ф.4.3.КФК1:Ф.4.3.КФК40!H79)</f>
        <v>0</v>
      </c>
      <c r="I79" s="28">
        <f>SUM([1]Ф.4.3.КФК1:Ф.4.3.КФК40!I79)</f>
        <v>0</v>
      </c>
      <c r="J79" s="28">
        <f>SUM([1]Ф.4.3.КФК1:Ф.4.3.КФК40!J79)</f>
        <v>0</v>
      </c>
      <c r="K79" s="28">
        <f>SUM([1]Ф.4.3.КФК1:Ф.4.3.КФК40!K79)</f>
        <v>0</v>
      </c>
      <c r="L79" s="28">
        <f>SUM([1]Ф.4.3.КФК1:Ф.4.3.КФК40!L79)</f>
        <v>0</v>
      </c>
      <c r="M79" s="28">
        <f>SUM([1]Ф.4.3.КФК1:Ф.4.3.КФК40!M79)</f>
        <v>0</v>
      </c>
      <c r="N79" s="28">
        <f>SUM([1]Ф.4.3.КФК1:Ф.4.3.КФК40!N79)</f>
        <v>0</v>
      </c>
    </row>
    <row r="80" spans="1:14" s="15" customFormat="1" ht="33.75" customHeight="1" thickTop="1" thickBot="1">
      <c r="A80" s="6" t="s">
        <v>103</v>
      </c>
      <c r="B80" s="2">
        <v>4110</v>
      </c>
      <c r="C80" s="2">
        <v>580</v>
      </c>
      <c r="D80" s="28">
        <f>SUM([1]Ф.4.3.КФК1:Ф.4.3.КФК40!D80)</f>
        <v>0</v>
      </c>
      <c r="E80" s="28">
        <f>SUM([1]Ф.4.3.КФК1:Ф.4.3.КФК40!E80)</f>
        <v>0</v>
      </c>
      <c r="F80" s="28">
        <f>SUM([1]Ф.4.3.КФК1:Ф.4.3.КФК40!F80)</f>
        <v>0</v>
      </c>
      <c r="G80" s="28">
        <f>SUM([1]Ф.4.3.КФК1:Ф.4.3.КФК40!G80)</f>
        <v>0</v>
      </c>
      <c r="H80" s="28">
        <f>SUM([1]Ф.4.3.КФК1:Ф.4.3.КФК40!H80)</f>
        <v>0</v>
      </c>
      <c r="I80" s="28">
        <f>SUM([1]Ф.4.3.КФК1:Ф.4.3.КФК40!I80)</f>
        <v>0</v>
      </c>
      <c r="J80" s="28">
        <f>SUM([1]Ф.4.3.КФК1:Ф.4.3.КФК40!J80)</f>
        <v>0</v>
      </c>
      <c r="K80" s="28">
        <f>SUM([1]Ф.4.3.КФК1:Ф.4.3.КФК40!K80)</f>
        <v>0</v>
      </c>
      <c r="L80" s="28">
        <f>SUM([1]Ф.4.3.КФК1:Ф.4.3.КФК40!L80)</f>
        <v>0</v>
      </c>
      <c r="M80" s="28">
        <f>SUM([1]Ф.4.3.КФК1:Ф.4.3.КФК40!M80)</f>
        <v>0</v>
      </c>
      <c r="N80" s="28">
        <f>SUM([1]Ф.4.3.КФК1:Ф.4.3.КФК40!N80)</f>
        <v>0</v>
      </c>
    </row>
    <row r="81" spans="1:14" s="15" customFormat="1" ht="30" customHeight="1" thickTop="1" thickBot="1">
      <c r="A81" s="3" t="s">
        <v>104</v>
      </c>
      <c r="B81" s="4">
        <v>4111</v>
      </c>
      <c r="C81" s="4">
        <v>590</v>
      </c>
      <c r="D81" s="28">
        <f>SUM([1]Ф.4.3.КФК1:Ф.4.3.КФК40!D81)</f>
        <v>0</v>
      </c>
      <c r="E81" s="28">
        <f>SUM([1]Ф.4.3.КФК1:Ф.4.3.КФК40!E81)</f>
        <v>0</v>
      </c>
      <c r="F81" s="28">
        <f>SUM([1]Ф.4.3.КФК1:Ф.4.3.КФК40!F81)</f>
        <v>0</v>
      </c>
      <c r="G81" s="28">
        <f>SUM([1]Ф.4.3.КФК1:Ф.4.3.КФК40!G81)</f>
        <v>0</v>
      </c>
      <c r="H81" s="28">
        <f>SUM([1]Ф.4.3.КФК1:Ф.4.3.КФК40!H81)</f>
        <v>0</v>
      </c>
      <c r="I81" s="28">
        <f>SUM([1]Ф.4.3.КФК1:Ф.4.3.КФК40!I81)</f>
        <v>0</v>
      </c>
      <c r="J81" s="28">
        <f>SUM([1]Ф.4.3.КФК1:Ф.4.3.КФК40!J81)</f>
        <v>0</v>
      </c>
      <c r="K81" s="28">
        <f>SUM([1]Ф.4.3.КФК1:Ф.4.3.КФК40!K81)</f>
        <v>0</v>
      </c>
      <c r="L81" s="28">
        <f>SUM([1]Ф.4.3.КФК1:Ф.4.3.КФК40!L81)</f>
        <v>0</v>
      </c>
      <c r="M81" s="28">
        <f>SUM([1]Ф.4.3.КФК1:Ф.4.3.КФК40!M81)</f>
        <v>0</v>
      </c>
      <c r="N81" s="28">
        <f>SUM([1]Ф.4.3.КФК1:Ф.4.3.КФК40!N81)</f>
        <v>0</v>
      </c>
    </row>
    <row r="82" spans="1:14" s="15" customFormat="1" ht="34.5" customHeight="1" thickTop="1" thickBot="1">
      <c r="A82" s="3" t="s">
        <v>105</v>
      </c>
      <c r="B82" s="4">
        <v>4112</v>
      </c>
      <c r="C82" s="4">
        <v>600</v>
      </c>
      <c r="D82" s="28">
        <f>SUM([1]Ф.4.3.КФК1:Ф.4.3.КФК40!D82)</f>
        <v>0</v>
      </c>
      <c r="E82" s="28">
        <f>SUM([1]Ф.4.3.КФК1:Ф.4.3.КФК40!E82)</f>
        <v>0</v>
      </c>
      <c r="F82" s="28">
        <f>SUM([1]Ф.4.3.КФК1:Ф.4.3.КФК40!F82)</f>
        <v>0</v>
      </c>
      <c r="G82" s="28">
        <f>SUM([1]Ф.4.3.КФК1:Ф.4.3.КФК40!G82)</f>
        <v>0</v>
      </c>
      <c r="H82" s="28">
        <f>SUM([1]Ф.4.3.КФК1:Ф.4.3.КФК40!H82)</f>
        <v>0</v>
      </c>
      <c r="I82" s="28">
        <f>SUM([1]Ф.4.3.КФК1:Ф.4.3.КФК40!I82)</f>
        <v>0</v>
      </c>
      <c r="J82" s="28">
        <f>SUM([1]Ф.4.3.КФК1:Ф.4.3.КФК40!J82)</f>
        <v>0</v>
      </c>
      <c r="K82" s="28">
        <f>SUM([1]Ф.4.3.КФК1:Ф.4.3.КФК40!K82)</f>
        <v>0</v>
      </c>
      <c r="L82" s="28">
        <f>SUM([1]Ф.4.3.КФК1:Ф.4.3.КФК40!L82)</f>
        <v>0</v>
      </c>
      <c r="M82" s="28">
        <f>SUM([1]Ф.4.3.КФК1:Ф.4.3.КФК40!M82)</f>
        <v>0</v>
      </c>
      <c r="N82" s="28">
        <f>SUM([1]Ф.4.3.КФК1:Ф.4.3.КФК40!N82)</f>
        <v>0</v>
      </c>
    </row>
    <row r="83" spans="1:14" s="15" customFormat="1" ht="28.5" customHeight="1" thickTop="1" thickBot="1">
      <c r="A83" s="107" t="s">
        <v>123</v>
      </c>
      <c r="B83" s="4">
        <v>4113</v>
      </c>
      <c r="C83" s="4">
        <v>610</v>
      </c>
      <c r="D83" s="28">
        <f>SUM([1]Ф.4.3.КФК1:Ф.4.3.КФК40!D83)</f>
        <v>0</v>
      </c>
      <c r="E83" s="28">
        <f>SUM([1]Ф.4.3.КФК1:Ф.4.3.КФК40!E83)</f>
        <v>0</v>
      </c>
      <c r="F83" s="28">
        <f>SUM([1]Ф.4.3.КФК1:Ф.4.3.КФК40!F83)</f>
        <v>0</v>
      </c>
      <c r="G83" s="28">
        <f>SUM([1]Ф.4.3.КФК1:Ф.4.3.КФК40!G83)</f>
        <v>0</v>
      </c>
      <c r="H83" s="28">
        <f>SUM([1]Ф.4.3.КФК1:Ф.4.3.КФК40!H83)</f>
        <v>0</v>
      </c>
      <c r="I83" s="28">
        <f>SUM([1]Ф.4.3.КФК1:Ф.4.3.КФК40!I83)</f>
        <v>0</v>
      </c>
      <c r="J83" s="28">
        <f>SUM([1]Ф.4.3.КФК1:Ф.4.3.КФК40!J83)</f>
        <v>0</v>
      </c>
      <c r="K83" s="28">
        <f>SUM([1]Ф.4.3.КФК1:Ф.4.3.КФК40!K83)</f>
        <v>0</v>
      </c>
      <c r="L83" s="28">
        <f>SUM([1]Ф.4.3.КФК1:Ф.4.3.КФК40!L83)</f>
        <v>0</v>
      </c>
      <c r="M83" s="28">
        <f>SUM([1]Ф.4.3.КФК1:Ф.4.3.КФК40!M83)</f>
        <v>0</v>
      </c>
      <c r="N83" s="28">
        <f>SUM([1]Ф.4.3.КФК1:Ф.4.3.КФК40!N83)</f>
        <v>0</v>
      </c>
    </row>
    <row r="84" spans="1:14" s="15" customFormat="1" ht="21.75" customHeight="1" thickTop="1" thickBot="1">
      <c r="A84" s="1" t="s">
        <v>110</v>
      </c>
      <c r="B84" s="1">
        <v>4200</v>
      </c>
      <c r="C84" s="1">
        <v>620</v>
      </c>
      <c r="D84" s="28">
        <f>SUM([1]Ф.4.3.КФК1:Ф.4.3.КФК40!D84)</f>
        <v>0</v>
      </c>
      <c r="E84" s="28">
        <f>SUM([1]Ф.4.3.КФК1:Ф.4.3.КФК40!E84)</f>
        <v>0</v>
      </c>
      <c r="F84" s="28">
        <f>SUM([1]Ф.4.3.КФК1:Ф.4.3.КФК40!F84)</f>
        <v>0</v>
      </c>
      <c r="G84" s="28">
        <f>SUM([1]Ф.4.3.КФК1:Ф.4.3.КФК40!G84)</f>
        <v>0</v>
      </c>
      <c r="H84" s="28">
        <f>SUM([1]Ф.4.3.КФК1:Ф.4.3.КФК40!H84)</f>
        <v>0</v>
      </c>
      <c r="I84" s="28">
        <f>SUM([1]Ф.4.3.КФК1:Ф.4.3.КФК40!I84)</f>
        <v>0</v>
      </c>
      <c r="J84" s="28">
        <f>SUM([1]Ф.4.3.КФК1:Ф.4.3.КФК40!J84)</f>
        <v>0</v>
      </c>
      <c r="K84" s="28">
        <f>SUM([1]Ф.4.3.КФК1:Ф.4.3.КФК40!K84)</f>
        <v>0</v>
      </c>
      <c r="L84" s="28">
        <f>SUM([1]Ф.4.3.КФК1:Ф.4.3.КФК40!L84)</f>
        <v>0</v>
      </c>
      <c r="M84" s="28">
        <f>SUM([1]Ф.4.3.КФК1:Ф.4.3.КФК40!M84)</f>
        <v>0</v>
      </c>
      <c r="N84" s="28">
        <f>SUM([1]Ф.4.3.КФК1:Ф.4.3.КФК40!N84)</f>
        <v>0</v>
      </c>
    </row>
    <row r="85" spans="1:14" s="15" customFormat="1" ht="28.5" customHeight="1" thickTop="1" thickBot="1">
      <c r="A85" s="6" t="s">
        <v>111</v>
      </c>
      <c r="B85" s="2">
        <v>4210</v>
      </c>
      <c r="C85" s="2">
        <v>630</v>
      </c>
      <c r="D85" s="28">
        <f>SUM([1]Ф.4.3.КФК1:Ф.4.3.КФК40!D85)</f>
        <v>0</v>
      </c>
      <c r="E85" s="28">
        <f>SUM([1]Ф.4.3.КФК1:Ф.4.3.КФК40!E85)</f>
        <v>0</v>
      </c>
      <c r="F85" s="28">
        <f>SUM([1]Ф.4.3.КФК1:Ф.4.3.КФК40!F85)</f>
        <v>0</v>
      </c>
      <c r="G85" s="28">
        <f>SUM([1]Ф.4.3.КФК1:Ф.4.3.КФК40!G85)</f>
        <v>0</v>
      </c>
      <c r="H85" s="28">
        <f>SUM([1]Ф.4.3.КФК1:Ф.4.3.КФК40!H85)</f>
        <v>0</v>
      </c>
      <c r="I85" s="28">
        <f>SUM([1]Ф.4.3.КФК1:Ф.4.3.КФК40!I85)</f>
        <v>0</v>
      </c>
      <c r="J85" s="28">
        <f>SUM([1]Ф.4.3.КФК1:Ф.4.3.КФК40!J85)</f>
        <v>0</v>
      </c>
      <c r="K85" s="28">
        <f>SUM([1]Ф.4.3.КФК1:Ф.4.3.КФК40!K85)</f>
        <v>0</v>
      </c>
      <c r="L85" s="28">
        <f>SUM([1]Ф.4.3.КФК1:Ф.4.3.КФК40!L85)</f>
        <v>0</v>
      </c>
      <c r="M85" s="28">
        <f>SUM([1]Ф.4.3.КФК1:Ф.4.3.КФК40!M85)</f>
        <v>0</v>
      </c>
      <c r="N85" s="28">
        <f>SUM([1]Ф.4.3.КФК1:Ф.4.3.КФК40!N85)</f>
        <v>0</v>
      </c>
    </row>
    <row r="86" spans="1:14" s="15" customFormat="1" ht="12.75" thickTop="1" thickBot="1">
      <c r="A86" s="3" t="s">
        <v>141</v>
      </c>
      <c r="B86" s="4">
        <v>5000</v>
      </c>
      <c r="C86" s="4">
        <v>640</v>
      </c>
      <c r="D86" s="108" t="s">
        <v>142</v>
      </c>
      <c r="E86" s="28">
        <f>SUM([1]Ф.4.3.КФК1:Ф.4.3.КФК40!E86)</f>
        <v>5580719.5</v>
      </c>
      <c r="F86" s="109" t="s">
        <v>142</v>
      </c>
      <c r="G86" s="109" t="s">
        <v>142</v>
      </c>
      <c r="H86" s="109" t="s">
        <v>142</v>
      </c>
      <c r="I86" s="109" t="s">
        <v>142</v>
      </c>
      <c r="J86" s="109" t="s">
        <v>142</v>
      </c>
      <c r="K86" s="109" t="s">
        <v>142</v>
      </c>
      <c r="L86" s="109" t="s">
        <v>142</v>
      </c>
      <c r="M86" s="109" t="s">
        <v>142</v>
      </c>
      <c r="N86" s="109" t="s">
        <v>142</v>
      </c>
    </row>
    <row r="87" spans="1:14" s="15" customFormat="1" ht="23.25" thickTop="1">
      <c r="A87" s="110" t="s">
        <v>143</v>
      </c>
      <c r="B87" s="54"/>
      <c r="C87" s="111"/>
      <c r="D87" s="112"/>
      <c r="E87" s="113"/>
      <c r="F87" s="112"/>
      <c r="G87" s="112"/>
      <c r="H87" s="112"/>
      <c r="I87" s="112"/>
      <c r="J87" s="112"/>
      <c r="K87" s="112"/>
      <c r="L87" s="112"/>
      <c r="M87" s="112"/>
      <c r="N87" s="112"/>
    </row>
    <row r="88" spans="1:14" s="15" customFormat="1" ht="11.25">
      <c r="A88" s="114"/>
      <c r="B88" s="54"/>
      <c r="C88" s="111"/>
      <c r="D88" s="112"/>
      <c r="E88" s="113"/>
      <c r="F88" s="112"/>
      <c r="G88" s="112"/>
      <c r="H88" s="112"/>
      <c r="I88" s="112"/>
      <c r="J88" s="112"/>
      <c r="K88" s="112"/>
      <c r="L88" s="112"/>
      <c r="M88" s="112"/>
      <c r="N88" s="112"/>
    </row>
    <row r="89" spans="1:14" s="15" customFormat="1" ht="11.25">
      <c r="A89" s="114"/>
      <c r="B89" s="54"/>
      <c r="C89" s="111"/>
      <c r="D89" s="112"/>
      <c r="E89" s="115"/>
      <c r="F89" s="112"/>
      <c r="G89" s="112"/>
      <c r="H89" s="112"/>
      <c r="I89" s="112"/>
      <c r="J89" s="112"/>
      <c r="K89" s="112"/>
      <c r="L89" s="112"/>
      <c r="M89" s="112"/>
      <c r="N89" s="112"/>
    </row>
    <row r="90" spans="1:14">
      <c r="A90" s="57" t="str">
        <f>[1]ЗАПОЛНИТЬ!F30</f>
        <v xml:space="preserve">Керівник </v>
      </c>
      <c r="B90" s="149"/>
      <c r="C90" s="149"/>
      <c r="D90" s="149"/>
      <c r="F90" s="150" t="str">
        <f>[1]ЗАПОЛНИТЬ!F26</f>
        <v>Сушко П.Я.</v>
      </c>
      <c r="G90" s="150"/>
      <c r="H90" s="150"/>
      <c r="I90" s="150"/>
    </row>
    <row r="91" spans="1:14">
      <c r="B91" s="147" t="s">
        <v>113</v>
      </c>
      <c r="C91" s="147"/>
      <c r="D91" s="147"/>
      <c r="F91" s="148" t="s">
        <v>114</v>
      </c>
      <c r="G91" s="148"/>
      <c r="H91" s="148"/>
      <c r="I91" s="10"/>
    </row>
    <row r="92" spans="1:14">
      <c r="A92" s="57" t="str">
        <f>[1]ЗАПОЛНИТЬ!F31</f>
        <v>Головний бухгалтер</v>
      </c>
      <c r="B92" s="149"/>
      <c r="C92" s="149"/>
      <c r="D92" s="149"/>
      <c r="F92" s="150" t="str">
        <f>[1]ЗАПОЛНИТЬ!F28</f>
        <v>Дутка О.М.</v>
      </c>
      <c r="G92" s="150"/>
      <c r="H92" s="150"/>
      <c r="I92" s="150"/>
    </row>
    <row r="93" spans="1:14">
      <c r="B93" s="147" t="s">
        <v>113</v>
      </c>
      <c r="C93" s="147"/>
      <c r="D93" s="147"/>
      <c r="F93" s="148" t="s">
        <v>114</v>
      </c>
      <c r="G93" s="148"/>
      <c r="H93" s="148"/>
      <c r="I93" s="10"/>
    </row>
    <row r="94" spans="1:14">
      <c r="A94" s="10" t="str">
        <f>[1]ЗАПОЛНИТЬ!C19</f>
        <v>"11" січня 2017 року</v>
      </c>
    </row>
    <row r="95" spans="1:14">
      <c r="A95" s="15" t="s">
        <v>115</v>
      </c>
    </row>
  </sheetData>
  <mergeCells count="44">
    <mergeCell ref="B93:D93"/>
    <mergeCell ref="F93:H93"/>
    <mergeCell ref="N19:N20"/>
    <mergeCell ref="B90:D90"/>
    <mergeCell ref="F90:I90"/>
    <mergeCell ref="B91:D91"/>
    <mergeCell ref="F91:H91"/>
    <mergeCell ref="B92:D92"/>
    <mergeCell ref="F92:I92"/>
    <mergeCell ref="H18:H20"/>
    <mergeCell ref="I18:I20"/>
    <mergeCell ref="J18:K18"/>
    <mergeCell ref="L18:L20"/>
    <mergeCell ref="M18:N18"/>
    <mergeCell ref="F19:F20"/>
    <mergeCell ref="G19:G20"/>
    <mergeCell ref="J19:J20"/>
    <mergeCell ref="K19:K20"/>
    <mergeCell ref="M19:M20"/>
    <mergeCell ref="A18:A20"/>
    <mergeCell ref="B18:B20"/>
    <mergeCell ref="C18:C20"/>
    <mergeCell ref="D18:D20"/>
    <mergeCell ref="E18:E20"/>
    <mergeCell ref="F18:G18"/>
    <mergeCell ref="A13:B13"/>
    <mergeCell ref="E13:N13"/>
    <mergeCell ref="A14:B14"/>
    <mergeCell ref="E14:N14"/>
    <mergeCell ref="A15:B15"/>
    <mergeCell ref="E15:N15"/>
    <mergeCell ref="B10:J10"/>
    <mergeCell ref="M10:N10"/>
    <mergeCell ref="B11:J11"/>
    <mergeCell ref="M11:N11"/>
    <mergeCell ref="A12:B12"/>
    <mergeCell ref="E12:J12"/>
    <mergeCell ref="B9:J9"/>
    <mergeCell ref="M9:N9"/>
    <mergeCell ref="I1:N3"/>
    <mergeCell ref="A4:N4"/>
    <mergeCell ref="A5:H5"/>
    <mergeCell ref="A6:N6"/>
    <mergeCell ref="M8:N8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94"/>
  <sheetViews>
    <sheetView topLeftCell="B19" workbookViewId="0">
      <selection activeCell="I31" sqref="I31"/>
    </sheetView>
  </sheetViews>
  <sheetFormatPr defaultColWidth="10.140625" defaultRowHeight="15"/>
  <cols>
    <col min="1" max="1" width="33.7109375" style="23" customWidth="1"/>
    <col min="2" max="3" width="10.140625" style="23"/>
    <col min="4" max="4" width="11.7109375" style="23" bestFit="1" customWidth="1"/>
    <col min="5" max="5" width="13" style="23" customWidth="1"/>
    <col min="6" max="6" width="11" style="23" customWidth="1"/>
    <col min="7" max="7" width="13" style="23" customWidth="1"/>
    <col min="8" max="8" width="12.7109375" style="23" customWidth="1"/>
    <col min="9" max="9" width="12.5703125" style="23" customWidth="1"/>
    <col min="10" max="16384" width="10.140625" style="23"/>
  </cols>
  <sheetData>
    <row r="1" spans="1:14" s="10" customFormat="1">
      <c r="H1" s="125" t="s">
        <v>146</v>
      </c>
      <c r="I1" s="125"/>
      <c r="J1" s="125"/>
      <c r="K1" s="64"/>
    </row>
    <row r="2" spans="1:14" s="10" customFormat="1">
      <c r="G2" s="64"/>
      <c r="H2" s="125"/>
      <c r="I2" s="125"/>
      <c r="J2" s="125"/>
      <c r="K2" s="64"/>
    </row>
    <row r="3" spans="1:14" s="10" customFormat="1">
      <c r="G3" s="64"/>
      <c r="H3" s="125"/>
      <c r="I3" s="125"/>
      <c r="J3" s="125"/>
      <c r="K3" s="64"/>
    </row>
    <row r="4" spans="1:14" s="10" customFormat="1">
      <c r="A4" s="126" t="s">
        <v>1</v>
      </c>
      <c r="B4" s="126"/>
      <c r="C4" s="126"/>
      <c r="D4" s="126"/>
      <c r="E4" s="126"/>
      <c r="F4" s="126"/>
      <c r="G4" s="126"/>
      <c r="H4" s="126"/>
      <c r="I4" s="126"/>
      <c r="J4" s="126"/>
      <c r="K4" s="13"/>
      <c r="L4" s="13"/>
      <c r="M4" s="13"/>
      <c r="N4" s="13"/>
    </row>
    <row r="5" spans="1:14" s="10" customFormat="1">
      <c r="A5" s="127" t="str">
        <f>IF([1]ЗАПОЛНИТЬ!$F$7=1,CONCATENATE([1]шапки!A2),CONCATENATE([1]шапки!A2,[1]шапки!C2))</f>
        <v>про надходження та використання коштів загального фонду (форма      №2д,</v>
      </c>
      <c r="B5" s="127"/>
      <c r="C5" s="127"/>
      <c r="D5" s="127"/>
      <c r="E5" s="127"/>
      <c r="F5" s="127"/>
      <c r="G5" s="116" t="str">
        <f>IF([1]ЗАПОЛНИТЬ!$F$7=1,[1]шапки!C2,[1]шапки!D2)</f>
        <v xml:space="preserve">      №2м)</v>
      </c>
      <c r="H5" s="13" t="str">
        <f>IF([1]ЗАПОЛНИТЬ!$F$7=1,[1]шапки!D2,"")</f>
        <v/>
      </c>
      <c r="I5" s="13"/>
      <c r="J5" s="13"/>
      <c r="K5" s="13"/>
      <c r="L5" s="13"/>
      <c r="M5" s="13"/>
      <c r="N5" s="13"/>
    </row>
    <row r="6" spans="1:14" s="10" customFormat="1">
      <c r="A6" s="126" t="str">
        <f>CONCATENATE("за ",[1]ЗАПОЛНИТЬ!$B$17," ",[1]ЗАПОЛНИТЬ!$C$17)</f>
        <v xml:space="preserve">за 2016 р. </v>
      </c>
      <c r="B6" s="126"/>
      <c r="C6" s="126"/>
      <c r="D6" s="126"/>
      <c r="E6" s="126"/>
      <c r="F6" s="126"/>
      <c r="G6" s="126"/>
      <c r="H6" s="126"/>
      <c r="I6" s="126"/>
      <c r="J6" s="126"/>
    </row>
    <row r="7" spans="1:14" s="15" customFormat="1" ht="11.25">
      <c r="J7" s="117" t="s">
        <v>2</v>
      </c>
    </row>
    <row r="8" spans="1:14" s="15" customFormat="1" ht="12">
      <c r="J8" s="118"/>
    </row>
    <row r="9" spans="1:14" s="15" customFormat="1" ht="12">
      <c r="A9" s="65" t="s">
        <v>3</v>
      </c>
      <c r="B9" s="153" t="str">
        <f>[1]ЗАПОЛНИТЬ!B3</f>
        <v>Відділ освіти виконавчих органів Дрогобицької міської ради</v>
      </c>
      <c r="C9" s="153"/>
      <c r="D9" s="153"/>
      <c r="E9" s="153"/>
      <c r="F9" s="153"/>
      <c r="G9" s="153"/>
      <c r="H9" s="153"/>
      <c r="I9" s="67" t="s">
        <v>4</v>
      </c>
      <c r="J9" s="119" t="str">
        <f>[1]ЗАПОЛНИТЬ!B13</f>
        <v>02144660</v>
      </c>
      <c r="K9" s="68"/>
      <c r="L9" s="68"/>
    </row>
    <row r="10" spans="1:14" s="15" customFormat="1" ht="12">
      <c r="A10" s="18" t="s">
        <v>5</v>
      </c>
      <c r="B10" s="129" t="str">
        <f>[1]ЗАПОЛНИТЬ!B5</f>
        <v>м.Дрогобич Львівська область</v>
      </c>
      <c r="C10" s="129"/>
      <c r="D10" s="129"/>
      <c r="E10" s="129"/>
      <c r="F10" s="129"/>
      <c r="G10" s="129"/>
      <c r="H10" s="129"/>
      <c r="I10" s="15" t="s">
        <v>6</v>
      </c>
      <c r="J10" s="120">
        <f>[1]ЗАПОЛНИТЬ!B14</f>
        <v>4610600000</v>
      </c>
      <c r="K10" s="68"/>
      <c r="L10" s="18"/>
    </row>
    <row r="11" spans="1:14" s="15" customFormat="1" ht="12">
      <c r="A11" s="100" t="s">
        <v>7</v>
      </c>
      <c r="B11" s="144" t="str">
        <f>[1]ЗАПОЛНИТЬ!D15</f>
        <v>Орган місцевого самоврядування</v>
      </c>
      <c r="C11" s="144"/>
      <c r="D11" s="144"/>
      <c r="E11" s="144"/>
      <c r="F11" s="144"/>
      <c r="G11" s="144"/>
      <c r="H11" s="144"/>
      <c r="I11" s="15" t="s">
        <v>8</v>
      </c>
      <c r="J11" s="120">
        <f>[1]ЗАПОЛНИТЬ!B15</f>
        <v>420</v>
      </c>
      <c r="K11" s="68"/>
      <c r="L11" s="18"/>
    </row>
    <row r="12" spans="1:14" s="15" customFormat="1" ht="24" customHeight="1">
      <c r="A12" s="131" t="s">
        <v>116</v>
      </c>
      <c r="B12" s="131"/>
      <c r="C12" s="131"/>
      <c r="D12" s="105" t="str">
        <f>[1]ЗАПОЛНИТЬ!H9</f>
        <v>-</v>
      </c>
      <c r="E12" s="137" t="str">
        <f>IF(D12&gt;0,VLOOKUP(D12,'[1]ДовидникКВК(ГОС)'!A$1:B$65536,2,FALSE),"")</f>
        <v>-</v>
      </c>
      <c r="F12" s="137"/>
      <c r="G12" s="137"/>
      <c r="H12" s="137"/>
      <c r="K12" s="72"/>
      <c r="L12" s="68"/>
    </row>
    <row r="13" spans="1:14" s="15" customFormat="1" ht="21" customHeight="1">
      <c r="A13" s="131" t="s">
        <v>9</v>
      </c>
      <c r="B13" s="131"/>
      <c r="C13" s="131"/>
      <c r="D13" s="121"/>
      <c r="E13" s="154"/>
      <c r="F13" s="154"/>
      <c r="G13" s="154"/>
      <c r="H13" s="154"/>
      <c r="I13" s="154"/>
      <c r="J13" s="154"/>
      <c r="K13" s="68"/>
      <c r="L13" s="68"/>
    </row>
    <row r="14" spans="1:14" s="15" customFormat="1" ht="17.25" customHeight="1">
      <c r="A14" s="131" t="s">
        <v>10</v>
      </c>
      <c r="B14" s="131"/>
      <c r="C14" s="131"/>
      <c r="D14" s="70" t="str">
        <f>[1]ЗАПОЛНИТЬ!H10</f>
        <v>010</v>
      </c>
      <c r="E14" s="137" t="str">
        <f>[1]ЗАПОЛНИТЬ!I10</f>
        <v>орган з питань освіти науки, молоді та спорту</v>
      </c>
      <c r="F14" s="137"/>
      <c r="G14" s="137"/>
      <c r="H14" s="137"/>
      <c r="I14" s="137"/>
      <c r="J14" s="137"/>
      <c r="K14" s="68"/>
      <c r="L14" s="68"/>
    </row>
    <row r="15" spans="1:14" s="15" customFormat="1" ht="20.25" customHeight="1">
      <c r="A15" s="131" t="s">
        <v>12</v>
      </c>
      <c r="B15" s="131"/>
      <c r="C15" s="131"/>
      <c r="D15" s="105"/>
      <c r="E15" s="146"/>
      <c r="F15" s="146"/>
      <c r="G15" s="146"/>
      <c r="H15" s="146"/>
      <c r="I15" s="146"/>
      <c r="J15" s="146"/>
      <c r="K15" s="68"/>
      <c r="L15" s="68"/>
    </row>
    <row r="16" spans="1:14" s="15" customFormat="1" ht="11.25">
      <c r="A16" s="22" t="s">
        <v>147</v>
      </c>
    </row>
    <row r="17" spans="1:12" s="15" customFormat="1" ht="11.25">
      <c r="A17" s="22" t="s">
        <v>13</v>
      </c>
    </row>
    <row r="18" spans="1:12" s="15" customFormat="1" ht="12" thickBot="1">
      <c r="A18" s="151"/>
      <c r="B18" s="151"/>
      <c r="C18" s="151"/>
      <c r="D18" s="151"/>
      <c r="E18" s="151"/>
      <c r="F18" s="151"/>
      <c r="G18" s="151"/>
      <c r="H18" s="151"/>
      <c r="I18" s="151"/>
      <c r="J18" s="151"/>
      <c r="K18" s="151"/>
      <c r="L18" s="151"/>
    </row>
    <row r="19" spans="1:12" s="15" customFormat="1" ht="12.75" thickTop="1" thickBot="1">
      <c r="A19" s="139" t="s">
        <v>14</v>
      </c>
      <c r="B19" s="155" t="s">
        <v>126</v>
      </c>
      <c r="C19" s="139" t="s">
        <v>16</v>
      </c>
      <c r="D19" s="155" t="s">
        <v>17</v>
      </c>
      <c r="E19" s="155" t="s">
        <v>148</v>
      </c>
      <c r="F19" s="156" t="s">
        <v>18</v>
      </c>
      <c r="G19" s="156" t="s">
        <v>129</v>
      </c>
      <c r="H19" s="156" t="s">
        <v>23</v>
      </c>
      <c r="I19" s="156" t="s">
        <v>24</v>
      </c>
      <c r="J19" s="155" t="s">
        <v>25</v>
      </c>
    </row>
    <row r="20" spans="1:12" s="15" customFormat="1" ht="12.75" thickTop="1" thickBot="1">
      <c r="A20" s="139"/>
      <c r="B20" s="155"/>
      <c r="C20" s="139"/>
      <c r="D20" s="155"/>
      <c r="E20" s="155"/>
      <c r="F20" s="156"/>
      <c r="G20" s="156"/>
      <c r="H20" s="156"/>
      <c r="I20" s="156"/>
      <c r="J20" s="155"/>
    </row>
    <row r="21" spans="1:12" s="15" customFormat="1" ht="12.75" thickTop="1" thickBot="1">
      <c r="A21" s="139"/>
      <c r="B21" s="155"/>
      <c r="C21" s="139"/>
      <c r="D21" s="155"/>
      <c r="E21" s="155"/>
      <c r="F21" s="156"/>
      <c r="G21" s="156"/>
      <c r="H21" s="156"/>
      <c r="I21" s="156"/>
      <c r="J21" s="155"/>
    </row>
    <row r="22" spans="1:12" s="15" customFormat="1" ht="12.75" thickTop="1" thickBot="1">
      <c r="A22" s="25">
        <v>1</v>
      </c>
      <c r="B22" s="25">
        <v>2</v>
      </c>
      <c r="C22" s="25">
        <v>3</v>
      </c>
      <c r="D22" s="25">
        <v>4</v>
      </c>
      <c r="E22" s="25">
        <v>5</v>
      </c>
      <c r="F22" s="25">
        <v>6</v>
      </c>
      <c r="G22" s="25">
        <v>7</v>
      </c>
      <c r="H22" s="25">
        <v>8</v>
      </c>
      <c r="I22" s="25">
        <v>9</v>
      </c>
      <c r="J22" s="25">
        <v>10</v>
      </c>
    </row>
    <row r="23" spans="1:12" s="15" customFormat="1" ht="12.75" thickTop="1" thickBot="1">
      <c r="A23" s="1" t="s">
        <v>145</v>
      </c>
      <c r="B23" s="1" t="s">
        <v>34</v>
      </c>
      <c r="C23" s="27" t="s">
        <v>11</v>
      </c>
      <c r="D23" s="28">
        <f>SUM([1]Ф.2.1:Ф.2.50!D23)</f>
        <v>138663866.12</v>
      </c>
      <c r="E23" s="28">
        <v>138663866.12</v>
      </c>
      <c r="F23" s="28">
        <f>SUM([1]Ф.2.1:Ф.2.50!F23)</f>
        <v>0</v>
      </c>
      <c r="G23" s="28">
        <f>SUM([1]Ф.2.1:Ф.2.50!G23)</f>
        <v>138164638.69</v>
      </c>
      <c r="H23" s="28">
        <f>SUM([1]Ф.2.1:Ф.2.50!H23)</f>
        <v>138164638.69</v>
      </c>
      <c r="I23" s="28">
        <f>SUM([1]Ф.2.1:Ф.2.50!I23)</f>
        <v>138272303.06999999</v>
      </c>
      <c r="J23" s="28">
        <f>SUM([1]Ф.2.1:Ф.2.50!J23)</f>
        <v>0</v>
      </c>
    </row>
    <row r="24" spans="1:12" s="15" customFormat="1" ht="23.25" thickTop="1" thickBot="1">
      <c r="A24" s="4" t="s">
        <v>149</v>
      </c>
      <c r="B24" s="1">
        <v>2000</v>
      </c>
      <c r="C24" s="27" t="s">
        <v>36</v>
      </c>
      <c r="D24" s="28">
        <f>SUM([1]Ф.2.1:Ф.2.50!D24)</f>
        <v>138663866.12</v>
      </c>
      <c r="E24" s="28">
        <f>SUM([1]Ф.2.1:Ф.2.50!E24)</f>
        <v>0</v>
      </c>
      <c r="F24" s="28">
        <f>SUM([1]Ф.2.1:Ф.2.50!F24)</f>
        <v>0</v>
      </c>
      <c r="G24" s="28">
        <f>SUM([1]Ф.2.1:Ф.2.50!G24)</f>
        <v>138164638.69</v>
      </c>
      <c r="H24" s="28">
        <f>SUM([1]Ф.2.1:Ф.2.50!H24)</f>
        <v>138164638.69</v>
      </c>
      <c r="I24" s="28">
        <f>SUM([1]Ф.2.1:Ф.2.50!I24)</f>
        <v>138272303.06999999</v>
      </c>
      <c r="J24" s="28">
        <f>SUM([1]Ф.2.1:Ф.2.50!J24)</f>
        <v>0</v>
      </c>
    </row>
    <row r="25" spans="1:12" s="15" customFormat="1" ht="22.5" thickTop="1" thickBot="1">
      <c r="A25" s="34" t="s">
        <v>49</v>
      </c>
      <c r="B25" s="1">
        <v>2100</v>
      </c>
      <c r="C25" s="27" t="s">
        <v>38</v>
      </c>
      <c r="D25" s="28">
        <v>111866900</v>
      </c>
      <c r="E25" s="28">
        <f>SUM([1]Ф.2.1:Ф.2.50!E25)</f>
        <v>0</v>
      </c>
      <c r="F25" s="28">
        <f>SUM([1]Ф.2.1:Ф.2.50!F25)</f>
        <v>0</v>
      </c>
      <c r="G25" s="28">
        <v>111814297.14</v>
      </c>
      <c r="H25" s="28">
        <v>111814297.14</v>
      </c>
      <c r="I25" s="28">
        <v>111814297.14</v>
      </c>
      <c r="J25" s="28">
        <f>SUM([1]Ф.2.1:Ф.2.50!J25)</f>
        <v>0</v>
      </c>
    </row>
    <row r="26" spans="1:12" s="15" customFormat="1" ht="12.75" thickTop="1" thickBot="1">
      <c r="A26" s="6" t="s">
        <v>51</v>
      </c>
      <c r="B26" s="2">
        <v>2110</v>
      </c>
      <c r="C26" s="83" t="s">
        <v>40</v>
      </c>
      <c r="D26" s="28">
        <v>91968700</v>
      </c>
      <c r="E26" s="28">
        <v>91968700</v>
      </c>
      <c r="F26" s="28">
        <f>SUM([1]Ф.2.1:Ф.2.50!F26)</f>
        <v>0</v>
      </c>
      <c r="G26" s="28">
        <v>91947560.109999999</v>
      </c>
      <c r="H26" s="28">
        <v>91947560.109999999</v>
      </c>
      <c r="I26" s="28">
        <v>91947560.109999999</v>
      </c>
      <c r="J26" s="28">
        <f>SUM([1]Ф.2.1:Ф.2.50!J26)</f>
        <v>0</v>
      </c>
    </row>
    <row r="27" spans="1:12" s="15" customFormat="1" ht="12.75" thickTop="1" thickBot="1">
      <c r="A27" s="3" t="s">
        <v>52</v>
      </c>
      <c r="B27" s="4">
        <v>2111</v>
      </c>
      <c r="C27" s="101" t="s">
        <v>42</v>
      </c>
      <c r="D27" s="28">
        <v>91968700</v>
      </c>
      <c r="E27" s="28">
        <f>SUM([1]Ф.2.1:Ф.2.50!E27)</f>
        <v>0</v>
      </c>
      <c r="F27" s="28">
        <f>SUM([1]Ф.2.1:Ф.2.50!F27)</f>
        <v>0</v>
      </c>
      <c r="G27" s="28">
        <v>91947560.109999999</v>
      </c>
      <c r="H27" s="28">
        <v>91947560.109999999</v>
      </c>
      <c r="I27" s="28">
        <v>91947560.109999999</v>
      </c>
      <c r="J27" s="28">
        <f>SUM([1]Ф.2.1:Ф.2.50!J27)</f>
        <v>0</v>
      </c>
    </row>
    <row r="28" spans="1:12" s="15" customFormat="1" ht="12.75" thickTop="1" thickBot="1">
      <c r="A28" s="3" t="s">
        <v>53</v>
      </c>
      <c r="B28" s="4">
        <v>2112</v>
      </c>
      <c r="C28" s="101" t="s">
        <v>44</v>
      </c>
      <c r="D28" s="28">
        <f>SUM([1]Ф.2.1:Ф.2.50!D28)</f>
        <v>0</v>
      </c>
      <c r="E28" s="28">
        <f>SUM([1]Ф.2.1:Ф.2.50!E28)</f>
        <v>0</v>
      </c>
      <c r="F28" s="28">
        <f>SUM([1]Ф.2.1:Ф.2.50!F28)</f>
        <v>0</v>
      </c>
      <c r="G28" s="28">
        <f>SUM([1]Ф.2.1:Ф.2.50!G28)</f>
        <v>0</v>
      </c>
      <c r="H28" s="28">
        <f>SUM([1]Ф.2.1:Ф.2.50!H28)</f>
        <v>0</v>
      </c>
      <c r="I28" s="28">
        <f>SUM([1]Ф.2.1:Ф.2.50!I28)</f>
        <v>0</v>
      </c>
      <c r="J28" s="28">
        <f>SUM([1]Ф.2.1:Ф.2.50!J28)</f>
        <v>0</v>
      </c>
    </row>
    <row r="29" spans="1:12" s="15" customFormat="1" ht="12.75" thickTop="1" thickBot="1">
      <c r="A29" s="7" t="s">
        <v>54</v>
      </c>
      <c r="B29" s="2">
        <v>2120</v>
      </c>
      <c r="C29" s="83" t="s">
        <v>45</v>
      </c>
      <c r="D29" s="28">
        <v>19898200</v>
      </c>
      <c r="E29" s="28">
        <v>19898200</v>
      </c>
      <c r="F29" s="28">
        <f>SUM([1]Ф.2.1:Ф.2.50!F29)</f>
        <v>0</v>
      </c>
      <c r="G29" s="28">
        <v>19866737.030000001</v>
      </c>
      <c r="H29" s="28">
        <v>19866737.030000001</v>
      </c>
      <c r="I29" s="28">
        <v>19866737.030000001</v>
      </c>
      <c r="J29" s="28">
        <f>SUM([1]Ф.2.1:Ф.2.50!J29)</f>
        <v>0</v>
      </c>
    </row>
    <row r="30" spans="1:12" s="15" customFormat="1" ht="12.75" thickTop="1" thickBot="1">
      <c r="A30" s="5" t="s">
        <v>55</v>
      </c>
      <c r="B30" s="1">
        <v>2200</v>
      </c>
      <c r="C30" s="27" t="s">
        <v>48</v>
      </c>
      <c r="D30" s="28">
        <v>26648066.120000001</v>
      </c>
      <c r="E30" s="28">
        <f>SUM([1]Ф.2.1:Ф.2.50!E30)</f>
        <v>0</v>
      </c>
      <c r="F30" s="28">
        <f>SUM([1]Ф.2.1:Ф.2.50!F30)</f>
        <v>0</v>
      </c>
      <c r="G30" s="28">
        <v>26228679.170000002</v>
      </c>
      <c r="H30" s="28">
        <v>26228679.170000002</v>
      </c>
      <c r="I30" s="28">
        <v>26334100.710000001</v>
      </c>
      <c r="J30" s="28">
        <f>SUM([1]Ф.2.1:Ф.2.50!J30)</f>
        <v>0</v>
      </c>
    </row>
    <row r="31" spans="1:12" s="15" customFormat="1" ht="24" thickTop="1" thickBot="1">
      <c r="A31" s="6" t="s">
        <v>56</v>
      </c>
      <c r="B31" s="2">
        <v>2210</v>
      </c>
      <c r="C31" s="83" t="s">
        <v>50</v>
      </c>
      <c r="D31" s="28">
        <v>560604</v>
      </c>
      <c r="E31" s="28">
        <f>SUM([1]Ф.2.1:Ф.2.50!E31)</f>
        <v>0</v>
      </c>
      <c r="F31" s="28">
        <f>SUM([1]Ф.2.1:Ф.2.50!F31)</f>
        <v>0</v>
      </c>
      <c r="G31" s="28">
        <v>519713.37</v>
      </c>
      <c r="H31" s="28">
        <v>519713.37</v>
      </c>
      <c r="I31" s="28">
        <v>600282.74</v>
      </c>
      <c r="J31" s="28">
        <f>SUM([1]Ф.2.1:Ф.2.50!J31)</f>
        <v>0</v>
      </c>
    </row>
    <row r="32" spans="1:12" s="15" customFormat="1" ht="24" thickTop="1" thickBot="1">
      <c r="A32" s="6" t="s">
        <v>57</v>
      </c>
      <c r="B32" s="2">
        <v>2220</v>
      </c>
      <c r="C32" s="2">
        <v>100</v>
      </c>
      <c r="D32" s="28">
        <f>SUM([1]Ф.2.1:Ф.2.50!D32)</f>
        <v>0</v>
      </c>
      <c r="E32" s="28">
        <f>SUM([1]Ф.2.1:Ф.2.50!E32)</f>
        <v>0</v>
      </c>
      <c r="F32" s="28">
        <f>SUM([1]Ф.2.1:Ф.2.50!F32)</f>
        <v>0</v>
      </c>
      <c r="G32" s="28">
        <f>SUM([1]Ф.2.1:Ф.2.50!G32)</f>
        <v>0</v>
      </c>
      <c r="H32" s="28">
        <f>SUM([1]Ф.2.1:Ф.2.50!H32)</f>
        <v>0</v>
      </c>
      <c r="I32" s="28">
        <f>SUM([1]Ф.2.1:Ф.2.50!I32)</f>
        <v>0</v>
      </c>
      <c r="J32" s="28">
        <f>SUM([1]Ф.2.1:Ф.2.50!J32)</f>
        <v>0</v>
      </c>
    </row>
    <row r="33" spans="1:10" s="15" customFormat="1" ht="12.75" thickTop="1" thickBot="1">
      <c r="A33" s="6" t="s">
        <v>58</v>
      </c>
      <c r="B33" s="2">
        <v>2230</v>
      </c>
      <c r="C33" s="2">
        <v>110</v>
      </c>
      <c r="D33" s="28">
        <v>4853025.12</v>
      </c>
      <c r="E33" s="28">
        <v>4853025.12</v>
      </c>
      <c r="F33" s="28">
        <f>SUM([1]Ф.2.1:Ф.2.50!F33)</f>
        <v>0</v>
      </c>
      <c r="G33" s="28">
        <v>4807354.37</v>
      </c>
      <c r="H33" s="28">
        <v>4807354.37</v>
      </c>
      <c r="I33" s="28">
        <v>4812669.05</v>
      </c>
      <c r="J33" s="28">
        <f>SUM([1]Ф.2.1:Ф.2.50!J33)</f>
        <v>0</v>
      </c>
    </row>
    <row r="34" spans="1:10" s="15" customFormat="1" ht="12.75" thickTop="1" thickBot="1">
      <c r="A34" s="6" t="s">
        <v>59</v>
      </c>
      <c r="B34" s="2">
        <v>2240</v>
      </c>
      <c r="C34" s="2">
        <v>120</v>
      </c>
      <c r="D34" s="28">
        <v>1441754.7</v>
      </c>
      <c r="E34" s="28">
        <f>SUM([1]Ф.2.1:Ф.2.50!E34)</f>
        <v>0</v>
      </c>
      <c r="F34" s="28">
        <f>SUM([1]Ф.2.1:Ф.2.50!F34)</f>
        <v>0</v>
      </c>
      <c r="G34" s="28">
        <v>1240099.0900000001</v>
      </c>
      <c r="H34" s="28">
        <v>1240099.0900000001</v>
      </c>
      <c r="I34" s="28">
        <v>1256206.04</v>
      </c>
      <c r="J34" s="28">
        <f>SUM([1]Ф.2.1:Ф.2.50!J34)</f>
        <v>0</v>
      </c>
    </row>
    <row r="35" spans="1:10" s="15" customFormat="1" ht="12.75" thickTop="1" thickBot="1">
      <c r="A35" s="6" t="s">
        <v>60</v>
      </c>
      <c r="B35" s="2">
        <v>2250</v>
      </c>
      <c r="C35" s="2">
        <v>130</v>
      </c>
      <c r="D35" s="28">
        <v>65662.3</v>
      </c>
      <c r="E35" s="28">
        <f>SUM([1]Ф.2.1:Ф.2.50!E35)</f>
        <v>0</v>
      </c>
      <c r="F35" s="28">
        <f>SUM([1]Ф.2.1:Ф.2.50!F35)</f>
        <v>0</v>
      </c>
      <c r="G35" s="28">
        <v>65662.179999999993</v>
      </c>
      <c r="H35" s="28">
        <v>65662.179999999993</v>
      </c>
      <c r="I35" s="28">
        <v>68264.88</v>
      </c>
      <c r="J35" s="28">
        <f>SUM([1]Ф.2.1:Ф.2.50!J35)</f>
        <v>0</v>
      </c>
    </row>
    <row r="36" spans="1:10" s="15" customFormat="1" ht="24" thickTop="1" thickBot="1">
      <c r="A36" s="7" t="s">
        <v>61</v>
      </c>
      <c r="B36" s="2">
        <v>2260</v>
      </c>
      <c r="C36" s="2">
        <v>140</v>
      </c>
      <c r="D36" s="28">
        <f>SUM([1]Ф.2.1:Ф.2.50!D36)</f>
        <v>0</v>
      </c>
      <c r="E36" s="28">
        <f>SUM([1]Ф.2.1:Ф.2.50!E36)</f>
        <v>0</v>
      </c>
      <c r="F36" s="28">
        <f>SUM([1]Ф.2.1:Ф.2.50!F36)</f>
        <v>0</v>
      </c>
      <c r="G36" s="28">
        <f>SUM([1]Ф.2.1:Ф.2.50!G36)</f>
        <v>0</v>
      </c>
      <c r="H36" s="28">
        <f>SUM([1]Ф.2.1:Ф.2.50!H36)</f>
        <v>0</v>
      </c>
      <c r="I36" s="28">
        <f>SUM([1]Ф.2.1:Ф.2.50!I36)</f>
        <v>0</v>
      </c>
      <c r="J36" s="28">
        <f>SUM([1]Ф.2.1:Ф.2.50!J36)</f>
        <v>0</v>
      </c>
    </row>
    <row r="37" spans="1:10" s="15" customFormat="1" ht="12.75" thickTop="1" thickBot="1">
      <c r="A37" s="7" t="s">
        <v>62</v>
      </c>
      <c r="B37" s="2">
        <v>2270</v>
      </c>
      <c r="C37" s="2">
        <v>150</v>
      </c>
      <c r="D37" s="28">
        <v>19526064</v>
      </c>
      <c r="E37" s="28">
        <v>19526064</v>
      </c>
      <c r="F37" s="28">
        <f>SUM([1]Ф.2.1:Ф.2.50!F37)</f>
        <v>0</v>
      </c>
      <c r="G37" s="28">
        <v>19397684.16</v>
      </c>
      <c r="H37" s="28">
        <v>19397684.16</v>
      </c>
      <c r="I37" s="28">
        <v>19399028</v>
      </c>
      <c r="J37" s="28">
        <f>SUM([1]Ф.2.1:Ф.2.50!J37)</f>
        <v>0</v>
      </c>
    </row>
    <row r="38" spans="1:10" s="15" customFormat="1" ht="12.75" thickTop="1" thickBot="1">
      <c r="A38" s="3" t="s">
        <v>63</v>
      </c>
      <c r="B38" s="4">
        <v>2271</v>
      </c>
      <c r="C38" s="4">
        <v>160</v>
      </c>
      <c r="D38" s="28">
        <v>15565610</v>
      </c>
      <c r="E38" s="28">
        <f>SUM([1]Ф.2.1:Ф.2.50!E38)</f>
        <v>0</v>
      </c>
      <c r="F38" s="28">
        <f>SUM([1]Ф.2.1:Ф.2.50!F38)</f>
        <v>0</v>
      </c>
      <c r="G38" s="28">
        <v>15541537.050000001</v>
      </c>
      <c r="H38" s="28">
        <v>15541537.050000001</v>
      </c>
      <c r="I38" s="28">
        <v>15467151.289999999</v>
      </c>
      <c r="J38" s="28">
        <f>SUM([1]Ф.2.1:Ф.2.50!J38)</f>
        <v>0</v>
      </c>
    </row>
    <row r="39" spans="1:10" s="15" customFormat="1" ht="12.75" thickTop="1" thickBot="1">
      <c r="A39" s="3" t="s">
        <v>64</v>
      </c>
      <c r="B39" s="4">
        <v>2272</v>
      </c>
      <c r="C39" s="4">
        <v>170</v>
      </c>
      <c r="D39" s="28">
        <v>462800</v>
      </c>
      <c r="E39" s="28">
        <f>SUM([1]Ф.2.1:Ф.2.50!E39)</f>
        <v>0</v>
      </c>
      <c r="F39" s="28">
        <f>SUM([1]Ф.2.1:Ф.2.50!F39)</f>
        <v>0</v>
      </c>
      <c r="G39" s="28">
        <v>462429.48</v>
      </c>
      <c r="H39" s="28">
        <v>462429.48</v>
      </c>
      <c r="I39" s="28">
        <v>468434.27</v>
      </c>
      <c r="J39" s="28">
        <f>SUM([1]Ф.2.1:Ф.2.50!J39)</f>
        <v>0</v>
      </c>
    </row>
    <row r="40" spans="1:10" s="15" customFormat="1" ht="12.75" thickTop="1" thickBot="1">
      <c r="A40" s="3" t="s">
        <v>65</v>
      </c>
      <c r="B40" s="4">
        <v>2273</v>
      </c>
      <c r="C40" s="4">
        <v>180</v>
      </c>
      <c r="D40" s="28">
        <v>2410154</v>
      </c>
      <c r="E40" s="28">
        <f>SUM([1]Ф.2.1:Ф.2.50!E40)</f>
        <v>0</v>
      </c>
      <c r="F40" s="28">
        <f>SUM([1]Ф.2.1:Ф.2.50!F40)</f>
        <v>0</v>
      </c>
      <c r="G40" s="28">
        <v>2392468.3199999998</v>
      </c>
      <c r="H40" s="28">
        <v>2392468.3199999998</v>
      </c>
      <c r="I40" s="28">
        <v>2459730.2599999998</v>
      </c>
      <c r="J40" s="28">
        <f>SUM([1]Ф.2.1:Ф.2.50!J40)</f>
        <v>0</v>
      </c>
    </row>
    <row r="41" spans="1:10" s="15" customFormat="1" ht="12.75" thickTop="1" thickBot="1">
      <c r="A41" s="3" t="s">
        <v>66</v>
      </c>
      <c r="B41" s="4">
        <v>2274</v>
      </c>
      <c r="C41" s="4">
        <v>190</v>
      </c>
      <c r="D41" s="28">
        <v>1087500</v>
      </c>
      <c r="E41" s="28">
        <f>SUM([1]Ф.2.1:Ф.2.50!E41)</f>
        <v>0</v>
      </c>
      <c r="F41" s="28">
        <f>SUM([1]Ф.2.1:Ф.2.50!F41)</f>
        <v>0</v>
      </c>
      <c r="G41" s="28">
        <v>1001249.31</v>
      </c>
      <c r="H41" s="28">
        <v>1001249.31</v>
      </c>
      <c r="I41" s="28">
        <v>1003712.18</v>
      </c>
      <c r="J41" s="28">
        <f>SUM([1]Ф.2.1:Ф.2.50!J41)</f>
        <v>0</v>
      </c>
    </row>
    <row r="42" spans="1:10" s="15" customFormat="1" ht="12.75" thickTop="1" thickBot="1">
      <c r="A42" s="3" t="s">
        <v>67</v>
      </c>
      <c r="B42" s="4">
        <v>2275</v>
      </c>
      <c r="C42" s="4">
        <v>200</v>
      </c>
      <c r="D42" s="28">
        <f>SUM([1]Ф.2.1:Ф.2.50!D42)</f>
        <v>0</v>
      </c>
      <c r="E42" s="28">
        <f>SUM([1]Ф.2.1:Ф.2.50!E42)</f>
        <v>0</v>
      </c>
      <c r="F42" s="28">
        <f>SUM([1]Ф.2.1:Ф.2.50!F42)</f>
        <v>0</v>
      </c>
      <c r="G42" s="28">
        <f>SUM([1]Ф.2.1:Ф.2.50!G42)</f>
        <v>0</v>
      </c>
      <c r="H42" s="28">
        <f>SUM([1]Ф.2.1:Ф.2.50!H42)</f>
        <v>0</v>
      </c>
      <c r="I42" s="28">
        <f>SUM([1]Ф.2.1:Ф.2.50!I42)</f>
        <v>0</v>
      </c>
      <c r="J42" s="28">
        <f>SUM([1]Ф.2.1:Ф.2.50!J42)</f>
        <v>0</v>
      </c>
    </row>
    <row r="43" spans="1:10" s="15" customFormat="1" ht="12.75" thickTop="1" thickBot="1">
      <c r="A43" s="3" t="s">
        <v>68</v>
      </c>
      <c r="B43" s="4">
        <v>2276</v>
      </c>
      <c r="C43" s="4">
        <v>210</v>
      </c>
      <c r="D43" s="28">
        <f>SUM([1]Ф.2.1:Ф.2.50!D43)</f>
        <v>0</v>
      </c>
      <c r="E43" s="28">
        <f>SUM([1]Ф.2.1:Ф.2.50!E43)</f>
        <v>0</v>
      </c>
      <c r="F43" s="28">
        <f>SUM([1]Ф.2.1:Ф.2.50!F43)</f>
        <v>0</v>
      </c>
      <c r="G43" s="28">
        <f>SUM([1]Ф.2.1:Ф.2.50!G43)</f>
        <v>0</v>
      </c>
      <c r="H43" s="28">
        <f>SUM([1]Ф.2.1:Ф.2.50!H43)</f>
        <v>0</v>
      </c>
      <c r="I43" s="28">
        <f>SUM([1]Ф.2.1:Ф.2.50!I43)</f>
        <v>0</v>
      </c>
      <c r="J43" s="28">
        <f>SUM([1]Ф.2.1:Ф.2.50!J43)</f>
        <v>0</v>
      </c>
    </row>
    <row r="44" spans="1:10" s="15" customFormat="1" ht="38.25" customHeight="1" thickTop="1" thickBot="1">
      <c r="A44" s="7" t="s">
        <v>69</v>
      </c>
      <c r="B44" s="2">
        <v>2280</v>
      </c>
      <c r="C44" s="2">
        <v>220</v>
      </c>
      <c r="D44" s="28">
        <v>200956</v>
      </c>
      <c r="E44" s="28">
        <f>SUM([1]Ф.2.1:Ф.2.50!E44)</f>
        <v>0</v>
      </c>
      <c r="F44" s="28">
        <f>SUM([1]Ф.2.1:Ф.2.50!F44)</f>
        <v>0</v>
      </c>
      <c r="G44" s="28">
        <v>198166</v>
      </c>
      <c r="H44" s="28">
        <v>198166</v>
      </c>
      <c r="I44" s="28">
        <v>197650</v>
      </c>
      <c r="J44" s="28">
        <f>SUM([1]Ф.2.1:Ф.2.50!J44)</f>
        <v>0</v>
      </c>
    </row>
    <row r="45" spans="1:10" s="15" customFormat="1" ht="31.5" customHeight="1" thickTop="1" thickBot="1">
      <c r="A45" s="84" t="s">
        <v>70</v>
      </c>
      <c r="B45" s="4">
        <v>2281</v>
      </c>
      <c r="C45" s="4">
        <v>230</v>
      </c>
      <c r="D45" s="28">
        <f>SUM([1]Ф.2.1:Ф.2.50!D45)</f>
        <v>0</v>
      </c>
      <c r="E45" s="28">
        <f>SUM([1]Ф.2.1:Ф.2.50!E45)</f>
        <v>0</v>
      </c>
      <c r="F45" s="28">
        <f>SUM([1]Ф.2.1:Ф.2.50!F45)</f>
        <v>0</v>
      </c>
      <c r="G45" s="28">
        <f>SUM([1]Ф.2.1:Ф.2.50!G45)</f>
        <v>0</v>
      </c>
      <c r="H45" s="28">
        <f>SUM([1]Ф.2.1:Ф.2.50!H45)</f>
        <v>0</v>
      </c>
      <c r="I45" s="28">
        <f>SUM([1]Ф.2.1:Ф.2.50!I45)</f>
        <v>0</v>
      </c>
      <c r="J45" s="28">
        <f>SUM([1]Ф.2.1:Ф.2.50!J45)</f>
        <v>0</v>
      </c>
    </row>
    <row r="46" spans="1:10" s="15" customFormat="1" ht="33.75" customHeight="1" thickTop="1" thickBot="1">
      <c r="A46" s="85" t="s">
        <v>71</v>
      </c>
      <c r="B46" s="4">
        <v>2282</v>
      </c>
      <c r="C46" s="4">
        <v>240</v>
      </c>
      <c r="D46" s="28">
        <v>200956</v>
      </c>
      <c r="E46" s="28">
        <v>200956</v>
      </c>
      <c r="F46" s="28">
        <f>SUM([1]Ф.2.1:Ф.2.50!F46)</f>
        <v>0</v>
      </c>
      <c r="G46" s="28">
        <v>198166</v>
      </c>
      <c r="H46" s="28">
        <v>198166</v>
      </c>
      <c r="I46" s="28">
        <v>197650</v>
      </c>
      <c r="J46" s="28">
        <f>SUM([1]Ф.2.1:Ф.2.50!J46)</f>
        <v>0</v>
      </c>
    </row>
    <row r="47" spans="1:10" s="15" customFormat="1" ht="12.75" thickTop="1" thickBot="1">
      <c r="A47" s="34" t="s">
        <v>72</v>
      </c>
      <c r="B47" s="1">
        <v>2400</v>
      </c>
      <c r="C47" s="1">
        <v>250</v>
      </c>
      <c r="D47" s="28">
        <f>SUM([1]Ф.2.1:Ф.2.50!D47)</f>
        <v>0</v>
      </c>
      <c r="E47" s="28">
        <f>SUM([1]Ф.2.1:Ф.2.50!E47)</f>
        <v>0</v>
      </c>
      <c r="F47" s="28">
        <f>SUM([1]Ф.2.1:Ф.2.50!F47)</f>
        <v>0</v>
      </c>
      <c r="G47" s="28">
        <f>SUM([1]Ф.2.1:Ф.2.50!G47)</f>
        <v>0</v>
      </c>
      <c r="H47" s="28">
        <f>SUM([1]Ф.2.1:Ф.2.50!H47)</f>
        <v>0</v>
      </c>
      <c r="I47" s="28">
        <f>SUM([1]Ф.2.1:Ф.2.50!I47)</f>
        <v>0</v>
      </c>
      <c r="J47" s="28">
        <f>SUM([1]Ф.2.1:Ф.2.50!J47)</f>
        <v>0</v>
      </c>
    </row>
    <row r="48" spans="1:10" s="15" customFormat="1" ht="24" thickTop="1" thickBot="1">
      <c r="A48" s="8" t="s">
        <v>73</v>
      </c>
      <c r="B48" s="2">
        <v>2410</v>
      </c>
      <c r="C48" s="2">
        <v>260</v>
      </c>
      <c r="D48" s="28">
        <f>SUM([1]Ф.2.1:Ф.2.50!D48)</f>
        <v>0</v>
      </c>
      <c r="E48" s="28">
        <f>SUM([1]Ф.2.1:Ф.2.50!E48)</f>
        <v>0</v>
      </c>
      <c r="F48" s="28">
        <f>SUM([1]Ф.2.1:Ф.2.50!F48)</f>
        <v>0</v>
      </c>
      <c r="G48" s="28">
        <f>SUM([1]Ф.2.1:Ф.2.50!G48)</f>
        <v>0</v>
      </c>
      <c r="H48" s="28">
        <f>SUM([1]Ф.2.1:Ф.2.50!H48)</f>
        <v>0</v>
      </c>
      <c r="I48" s="28">
        <f>SUM([1]Ф.2.1:Ф.2.50!I48)</f>
        <v>0</v>
      </c>
      <c r="J48" s="28">
        <f>SUM([1]Ф.2.1:Ф.2.50!J48)</f>
        <v>0</v>
      </c>
    </row>
    <row r="49" spans="1:10" s="15" customFormat="1" ht="24" thickTop="1" thickBot="1">
      <c r="A49" s="8" t="s">
        <v>74</v>
      </c>
      <c r="B49" s="2">
        <v>2420</v>
      </c>
      <c r="C49" s="2">
        <v>270</v>
      </c>
      <c r="D49" s="28">
        <f>SUM([1]Ф.2.1:Ф.2.50!D49)</f>
        <v>0</v>
      </c>
      <c r="E49" s="28">
        <f>SUM([1]Ф.2.1:Ф.2.50!E49)</f>
        <v>0</v>
      </c>
      <c r="F49" s="28">
        <f>SUM([1]Ф.2.1:Ф.2.50!F49)</f>
        <v>0</v>
      </c>
      <c r="G49" s="28">
        <f>SUM([1]Ф.2.1:Ф.2.50!G49)</f>
        <v>0</v>
      </c>
      <c r="H49" s="28">
        <f>SUM([1]Ф.2.1:Ф.2.50!H49)</f>
        <v>0</v>
      </c>
      <c r="I49" s="28">
        <f>SUM([1]Ф.2.1:Ф.2.50!I49)</f>
        <v>0</v>
      </c>
      <c r="J49" s="28">
        <f>SUM([1]Ф.2.1:Ф.2.50!J49)</f>
        <v>0</v>
      </c>
    </row>
    <row r="50" spans="1:10" s="15" customFormat="1" ht="12.75" thickTop="1" thickBot="1">
      <c r="A50" s="9" t="s">
        <v>75</v>
      </c>
      <c r="B50" s="1">
        <v>2600</v>
      </c>
      <c r="C50" s="1">
        <v>280</v>
      </c>
      <c r="D50" s="28">
        <f>SUM([1]Ф.2.1:Ф.2.50!D50)</f>
        <v>0</v>
      </c>
      <c r="E50" s="28">
        <f>SUM([1]Ф.2.1:Ф.2.50!E50)</f>
        <v>0</v>
      </c>
      <c r="F50" s="28">
        <f>SUM([1]Ф.2.1:Ф.2.50!F50)</f>
        <v>0</v>
      </c>
      <c r="G50" s="28">
        <f>SUM([1]Ф.2.1:Ф.2.50!G50)</f>
        <v>0</v>
      </c>
      <c r="H50" s="28">
        <f>SUM([1]Ф.2.1:Ф.2.50!H50)</f>
        <v>0</v>
      </c>
      <c r="I50" s="28">
        <f>SUM([1]Ф.2.1:Ф.2.50!I50)</f>
        <v>0</v>
      </c>
      <c r="J50" s="28">
        <f>SUM([1]Ф.2.1:Ф.2.50!J50)</f>
        <v>0</v>
      </c>
    </row>
    <row r="51" spans="1:10" s="15" customFormat="1" ht="32.25" customHeight="1" thickTop="1" thickBot="1">
      <c r="A51" s="7" t="s">
        <v>76</v>
      </c>
      <c r="B51" s="2">
        <v>2610</v>
      </c>
      <c r="C51" s="2">
        <v>290</v>
      </c>
      <c r="D51" s="28">
        <f>SUM([1]Ф.2.1:Ф.2.50!D51)</f>
        <v>0</v>
      </c>
      <c r="E51" s="28">
        <f>SUM([1]Ф.2.1:Ф.2.50!E51)</f>
        <v>0</v>
      </c>
      <c r="F51" s="28">
        <f>SUM([1]Ф.2.1:Ф.2.50!F51)</f>
        <v>0</v>
      </c>
      <c r="G51" s="28">
        <f>SUM([1]Ф.2.1:Ф.2.50!G51)</f>
        <v>0</v>
      </c>
      <c r="H51" s="28">
        <f>SUM([1]Ф.2.1:Ф.2.50!H51)</f>
        <v>0</v>
      </c>
      <c r="I51" s="28">
        <f>SUM([1]Ф.2.1:Ф.2.50!I51)</f>
        <v>0</v>
      </c>
      <c r="J51" s="28">
        <f>SUM([1]Ф.2.1:Ф.2.50!J51)</f>
        <v>0</v>
      </c>
    </row>
    <row r="52" spans="1:10" s="15" customFormat="1" ht="24.75" customHeight="1" thickTop="1" thickBot="1">
      <c r="A52" s="7" t="s">
        <v>77</v>
      </c>
      <c r="B52" s="2">
        <v>2620</v>
      </c>
      <c r="C52" s="2">
        <v>300</v>
      </c>
      <c r="D52" s="28">
        <f>SUM([1]Ф.2.1:Ф.2.50!D52)</f>
        <v>0</v>
      </c>
      <c r="E52" s="28">
        <f>SUM([1]Ф.2.1:Ф.2.50!E52)</f>
        <v>0</v>
      </c>
      <c r="F52" s="28">
        <f>SUM([1]Ф.2.1:Ф.2.50!F52)</f>
        <v>0</v>
      </c>
      <c r="G52" s="28">
        <f>SUM([1]Ф.2.1:Ф.2.50!G52)</f>
        <v>0</v>
      </c>
      <c r="H52" s="28">
        <f>SUM([1]Ф.2.1:Ф.2.50!H52)</f>
        <v>0</v>
      </c>
      <c r="I52" s="28">
        <f>SUM([1]Ф.2.1:Ф.2.50!I52)</f>
        <v>0</v>
      </c>
      <c r="J52" s="28">
        <f>SUM([1]Ф.2.1:Ф.2.50!J52)</f>
        <v>0</v>
      </c>
    </row>
    <row r="53" spans="1:10" s="15" customFormat="1" ht="30.75" customHeight="1" thickTop="1" thickBot="1">
      <c r="A53" s="8" t="s">
        <v>78</v>
      </c>
      <c r="B53" s="2">
        <v>2630</v>
      </c>
      <c r="C53" s="2">
        <v>310</v>
      </c>
      <c r="D53" s="28">
        <f>SUM([1]Ф.2.1:Ф.2.50!D53)</f>
        <v>0</v>
      </c>
      <c r="E53" s="28">
        <f>SUM([1]Ф.2.1:Ф.2.50!E53)</f>
        <v>0</v>
      </c>
      <c r="F53" s="28">
        <f>SUM([1]Ф.2.1:Ф.2.50!F53)</f>
        <v>0</v>
      </c>
      <c r="G53" s="28">
        <f>SUM([1]Ф.2.1:Ф.2.50!G53)</f>
        <v>0</v>
      </c>
      <c r="H53" s="28">
        <f>SUM([1]Ф.2.1:Ф.2.50!H53)</f>
        <v>0</v>
      </c>
      <c r="I53" s="28">
        <f>SUM([1]Ф.2.1:Ф.2.50!I53)</f>
        <v>0</v>
      </c>
      <c r="J53" s="28">
        <f>SUM([1]Ф.2.1:Ф.2.50!J53)</f>
        <v>0</v>
      </c>
    </row>
    <row r="54" spans="1:10" s="15" customFormat="1" ht="12.75" thickTop="1" thickBot="1">
      <c r="A54" s="5" t="s">
        <v>79</v>
      </c>
      <c r="B54" s="1">
        <v>2700</v>
      </c>
      <c r="C54" s="1">
        <v>320</v>
      </c>
      <c r="D54" s="28">
        <v>126900</v>
      </c>
      <c r="E54" s="28">
        <v>126900</v>
      </c>
      <c r="F54" s="28">
        <f>SUM([1]Ф.2.1:Ф.2.50!F54)</f>
        <v>0</v>
      </c>
      <c r="G54" s="28">
        <v>100600.5</v>
      </c>
      <c r="H54" s="28">
        <v>100600.5</v>
      </c>
      <c r="I54" s="28">
        <v>102410.5</v>
      </c>
      <c r="J54" s="28">
        <f>SUM([1]Ф.2.1:Ф.2.50!J54)</f>
        <v>0</v>
      </c>
    </row>
    <row r="55" spans="1:10" s="15" customFormat="1" ht="12.75" thickTop="1" thickBot="1">
      <c r="A55" s="7" t="s">
        <v>80</v>
      </c>
      <c r="B55" s="2">
        <v>2710</v>
      </c>
      <c r="C55" s="2">
        <v>330</v>
      </c>
      <c r="D55" s="28">
        <f>SUM([1]Ф.2.1:Ф.2.50!D55)</f>
        <v>0</v>
      </c>
      <c r="E55" s="28">
        <f>SUM([1]Ф.2.1:Ф.2.50!E55)</f>
        <v>0</v>
      </c>
      <c r="F55" s="28">
        <f>SUM([1]Ф.2.1:Ф.2.50!F55)</f>
        <v>0</v>
      </c>
      <c r="G55" s="28">
        <f>SUM([1]Ф.2.1:Ф.2.50!G55)</f>
        <v>0</v>
      </c>
      <c r="H55" s="28">
        <f>SUM([1]Ф.2.1:Ф.2.50!H55)</f>
        <v>0</v>
      </c>
      <c r="I55" s="28">
        <f>SUM([1]Ф.2.1:Ф.2.50!I55)</f>
        <v>0</v>
      </c>
      <c r="J55" s="28">
        <f>SUM([1]Ф.2.1:Ф.2.50!J55)</f>
        <v>0</v>
      </c>
    </row>
    <row r="56" spans="1:10" s="15" customFormat="1" ht="12.75" thickTop="1" thickBot="1">
      <c r="A56" s="7" t="s">
        <v>81</v>
      </c>
      <c r="B56" s="2">
        <v>2720</v>
      </c>
      <c r="C56" s="2">
        <v>340</v>
      </c>
      <c r="D56" s="28">
        <f>SUM([1]Ф.2.1:Ф.2.50!D56)</f>
        <v>0</v>
      </c>
      <c r="E56" s="28">
        <f>SUM([1]Ф.2.1:Ф.2.50!E56)</f>
        <v>0</v>
      </c>
      <c r="F56" s="28">
        <f>SUM([1]Ф.2.1:Ф.2.50!F56)</f>
        <v>0</v>
      </c>
      <c r="G56" s="28">
        <f>SUM([1]Ф.2.1:Ф.2.50!G56)</f>
        <v>0</v>
      </c>
      <c r="H56" s="28">
        <f>SUM([1]Ф.2.1:Ф.2.50!H56)</f>
        <v>0</v>
      </c>
      <c r="I56" s="28">
        <f>SUM([1]Ф.2.1:Ф.2.50!I56)</f>
        <v>0</v>
      </c>
      <c r="J56" s="28">
        <f>SUM([1]Ф.2.1:Ф.2.50!J56)</f>
        <v>0</v>
      </c>
    </row>
    <row r="57" spans="1:10" s="15" customFormat="1" ht="12.75" thickTop="1" thickBot="1">
      <c r="A57" s="7" t="s">
        <v>82</v>
      </c>
      <c r="B57" s="2">
        <v>2730</v>
      </c>
      <c r="C57" s="2">
        <v>350</v>
      </c>
      <c r="D57" s="28">
        <v>126900</v>
      </c>
      <c r="E57" s="28">
        <f>SUM([1]Ф.2.1:Ф.2.50!E57)</f>
        <v>0</v>
      </c>
      <c r="F57" s="28">
        <f>SUM([1]Ф.2.1:Ф.2.50!F57)</f>
        <v>0</v>
      </c>
      <c r="G57" s="28">
        <v>100600.5</v>
      </c>
      <c r="H57" s="28">
        <v>100600.5</v>
      </c>
      <c r="I57" s="28">
        <v>102410.5</v>
      </c>
      <c r="J57" s="28">
        <f>SUM([1]Ф.2.1:Ф.2.50!J57)</f>
        <v>0</v>
      </c>
    </row>
    <row r="58" spans="1:10" s="15" customFormat="1" ht="12.75" thickTop="1" thickBot="1">
      <c r="A58" s="5" t="s">
        <v>83</v>
      </c>
      <c r="B58" s="1">
        <v>2800</v>
      </c>
      <c r="C58" s="1">
        <v>360</v>
      </c>
      <c r="D58" s="28">
        <v>22000</v>
      </c>
      <c r="E58" s="28">
        <f>SUM([1]Ф.2.1:Ф.2.50!E58)</f>
        <v>0</v>
      </c>
      <c r="F58" s="28">
        <f>SUM([1]Ф.2.1:Ф.2.50!F58)</f>
        <v>0</v>
      </c>
      <c r="G58" s="28">
        <v>21061.88</v>
      </c>
      <c r="H58" s="28">
        <v>21061.88</v>
      </c>
      <c r="I58" s="28">
        <v>21494.720000000001</v>
      </c>
      <c r="J58" s="28">
        <f>SUM([1]Ф.2.1:Ф.2.50!J58)</f>
        <v>0</v>
      </c>
    </row>
    <row r="59" spans="1:10" s="15" customFormat="1" ht="12.75" thickTop="1" thickBot="1">
      <c r="A59" s="1" t="s">
        <v>84</v>
      </c>
      <c r="B59" s="1">
        <v>3000</v>
      </c>
      <c r="C59" s="1">
        <v>370</v>
      </c>
      <c r="D59" s="28">
        <f>SUM([1]Ф.2.1:Ф.2.50!D59)</f>
        <v>0</v>
      </c>
      <c r="E59" s="28">
        <f>SUM([1]Ф.2.1:Ф.2.50!E59)</f>
        <v>0</v>
      </c>
      <c r="F59" s="28">
        <f>SUM([1]Ф.2.1:Ф.2.50!F59)</f>
        <v>0</v>
      </c>
      <c r="G59" s="28" t="s">
        <v>152</v>
      </c>
      <c r="H59" s="28">
        <f>SUM([1]Ф.2.1:Ф.2.50!H59)</f>
        <v>0</v>
      </c>
      <c r="I59" s="28">
        <f>SUM([1]Ф.2.1:Ф.2.50!I59)</f>
        <v>0</v>
      </c>
      <c r="J59" s="28">
        <f>SUM([1]Ф.2.1:Ф.2.50!J59)</f>
        <v>0</v>
      </c>
    </row>
    <row r="60" spans="1:10" s="15" customFormat="1" ht="12.75" thickTop="1" thickBot="1">
      <c r="A60" s="34" t="s">
        <v>85</v>
      </c>
      <c r="B60" s="1">
        <v>3100</v>
      </c>
      <c r="C60" s="1">
        <v>380</v>
      </c>
      <c r="D60" s="28">
        <f>SUM([1]Ф.2.1:Ф.2.50!D60)</f>
        <v>0</v>
      </c>
      <c r="E60" s="28">
        <f>SUM([1]Ф.2.1:Ф.2.50!E60)</f>
        <v>0</v>
      </c>
      <c r="F60" s="28">
        <f>SUM([1]Ф.2.1:Ф.2.50!F60)</f>
        <v>0</v>
      </c>
      <c r="G60" s="28">
        <f>SUM([1]Ф.2.1:Ф.2.50!G60)</f>
        <v>0</v>
      </c>
      <c r="H60" s="28">
        <f>SUM([1]Ф.2.1:Ф.2.50!H60)</f>
        <v>0</v>
      </c>
      <c r="I60" s="28">
        <f>SUM([1]Ф.2.1:Ф.2.50!I60)</f>
        <v>0</v>
      </c>
      <c r="J60" s="28">
        <f>SUM([1]Ф.2.1:Ф.2.50!J60)</f>
        <v>0</v>
      </c>
    </row>
    <row r="61" spans="1:10" s="15" customFormat="1" ht="33" customHeight="1" thickTop="1" thickBot="1">
      <c r="A61" s="7" t="s">
        <v>86</v>
      </c>
      <c r="B61" s="2">
        <v>3110</v>
      </c>
      <c r="C61" s="2">
        <v>390</v>
      </c>
      <c r="D61" s="28">
        <f>SUM([1]Ф.2.1:Ф.2.50!D61)</f>
        <v>0</v>
      </c>
      <c r="E61" s="28">
        <f>SUM([1]Ф.2.1:Ф.2.50!E61)</f>
        <v>0</v>
      </c>
      <c r="F61" s="28">
        <f>SUM([1]Ф.2.1:Ф.2.50!F61)</f>
        <v>0</v>
      </c>
      <c r="G61" s="28">
        <f>SUM([1]Ф.2.1:Ф.2.50!G61)</f>
        <v>0</v>
      </c>
      <c r="H61" s="28">
        <f>SUM([1]Ф.2.1:Ф.2.50!H61)</f>
        <v>0</v>
      </c>
      <c r="I61" s="28">
        <f>SUM([1]Ф.2.1:Ф.2.50!I61)</f>
        <v>0</v>
      </c>
      <c r="J61" s="28">
        <f>SUM([1]Ф.2.1:Ф.2.50!J61)</f>
        <v>0</v>
      </c>
    </row>
    <row r="62" spans="1:10" s="15" customFormat="1" ht="17.25" customHeight="1" thickTop="1" thickBot="1">
      <c r="A62" s="8" t="s">
        <v>87</v>
      </c>
      <c r="B62" s="2">
        <v>3120</v>
      </c>
      <c r="C62" s="2">
        <v>400</v>
      </c>
      <c r="D62" s="28">
        <f>SUM([1]Ф.2.1:Ф.2.50!D62)</f>
        <v>0</v>
      </c>
      <c r="E62" s="28">
        <f>SUM([1]Ф.2.1:Ф.2.50!E62)</f>
        <v>0</v>
      </c>
      <c r="F62" s="28">
        <f>SUM([1]Ф.2.1:Ф.2.50!F62)</f>
        <v>0</v>
      </c>
      <c r="G62" s="28">
        <f>SUM([1]Ф.2.1:Ф.2.50!G62)</f>
        <v>0</v>
      </c>
      <c r="H62" s="28">
        <f>SUM([1]Ф.2.1:Ф.2.50!H62)</f>
        <v>0</v>
      </c>
      <c r="I62" s="28">
        <f>SUM([1]Ф.2.1:Ф.2.50!I62)</f>
        <v>0</v>
      </c>
      <c r="J62" s="28">
        <f>SUM([1]Ф.2.1:Ф.2.50!J62)</f>
        <v>0</v>
      </c>
    </row>
    <row r="63" spans="1:10" s="15" customFormat="1" ht="12.75" thickTop="1" thickBot="1">
      <c r="A63" s="3" t="s">
        <v>88</v>
      </c>
      <c r="B63" s="4">
        <v>3121</v>
      </c>
      <c r="C63" s="4">
        <v>410</v>
      </c>
      <c r="D63" s="28">
        <f>SUM([1]Ф.2.1:Ф.2.50!D63)</f>
        <v>0</v>
      </c>
      <c r="E63" s="28">
        <f>SUM([1]Ф.2.1:Ф.2.50!E63)</f>
        <v>0</v>
      </c>
      <c r="F63" s="28">
        <f>SUM([1]Ф.2.1:Ф.2.50!F63)</f>
        <v>0</v>
      </c>
      <c r="G63" s="28">
        <f>SUM([1]Ф.2.1:Ф.2.50!G63)</f>
        <v>0</v>
      </c>
      <c r="H63" s="28">
        <f>SUM([1]Ф.2.1:Ф.2.50!H63)</f>
        <v>0</v>
      </c>
      <c r="I63" s="28">
        <f>SUM([1]Ф.2.1:Ф.2.50!I63)</f>
        <v>0</v>
      </c>
      <c r="J63" s="28">
        <f>SUM([1]Ф.2.1:Ф.2.50!J63)</f>
        <v>0</v>
      </c>
    </row>
    <row r="64" spans="1:10" s="15" customFormat="1" ht="24" thickTop="1" thickBot="1">
      <c r="A64" s="3" t="s">
        <v>89</v>
      </c>
      <c r="B64" s="4">
        <v>3122</v>
      </c>
      <c r="C64" s="4">
        <v>420</v>
      </c>
      <c r="D64" s="28">
        <f>SUM([1]Ф.2.1:Ф.2.50!D64)</f>
        <v>0</v>
      </c>
      <c r="E64" s="28">
        <f>SUM([1]Ф.2.1:Ф.2.50!E64)</f>
        <v>0</v>
      </c>
      <c r="F64" s="28">
        <f>SUM([1]Ф.2.1:Ф.2.50!F64)</f>
        <v>0</v>
      </c>
      <c r="G64" s="28">
        <f>SUM([1]Ф.2.1:Ф.2.50!G64)</f>
        <v>0</v>
      </c>
      <c r="H64" s="28">
        <f>SUM([1]Ф.2.1:Ф.2.50!H64)</f>
        <v>0</v>
      </c>
      <c r="I64" s="28">
        <f>SUM([1]Ф.2.1:Ф.2.50!I64)</f>
        <v>0</v>
      </c>
      <c r="J64" s="28">
        <f>SUM([1]Ф.2.1:Ф.2.50!J64)</f>
        <v>0</v>
      </c>
    </row>
    <row r="65" spans="1:10" s="15" customFormat="1" ht="12.75" thickTop="1" thickBot="1">
      <c r="A65" s="6" t="s">
        <v>90</v>
      </c>
      <c r="B65" s="2">
        <v>3130</v>
      </c>
      <c r="C65" s="2">
        <v>430</v>
      </c>
      <c r="D65" s="28">
        <f>SUM([1]Ф.2.1:Ф.2.50!D65)</f>
        <v>0</v>
      </c>
      <c r="E65" s="28">
        <f>SUM([1]Ф.2.1:Ф.2.50!E65)</f>
        <v>0</v>
      </c>
      <c r="F65" s="28">
        <f>SUM([1]Ф.2.1:Ф.2.50!F65)</f>
        <v>0</v>
      </c>
      <c r="G65" s="28">
        <f>SUM([1]Ф.2.1:Ф.2.50!G65)</f>
        <v>0</v>
      </c>
      <c r="H65" s="28">
        <f>SUM([1]Ф.2.1:Ф.2.50!H65)</f>
        <v>0</v>
      </c>
      <c r="I65" s="28">
        <f>SUM([1]Ф.2.1:Ф.2.50!I65)</f>
        <v>0</v>
      </c>
      <c r="J65" s="28">
        <f>SUM([1]Ф.2.1:Ф.2.50!J65)</f>
        <v>0</v>
      </c>
    </row>
    <row r="66" spans="1:10" s="15" customFormat="1" ht="30" customHeight="1" thickTop="1" thickBot="1">
      <c r="A66" s="3" t="s">
        <v>91</v>
      </c>
      <c r="B66" s="4">
        <v>3131</v>
      </c>
      <c r="C66" s="4">
        <v>440</v>
      </c>
      <c r="D66" s="28">
        <f>SUM([1]Ф.2.1:Ф.2.50!D66)</f>
        <v>0</v>
      </c>
      <c r="E66" s="28">
        <f>SUM([1]Ф.2.1:Ф.2.50!E66)</f>
        <v>0</v>
      </c>
      <c r="F66" s="28">
        <f>SUM([1]Ф.2.1:Ф.2.50!F66)</f>
        <v>0</v>
      </c>
      <c r="G66" s="28">
        <f>SUM([1]Ф.2.1:Ф.2.50!G66)</f>
        <v>0</v>
      </c>
      <c r="H66" s="28">
        <f>SUM([1]Ф.2.1:Ф.2.50!H66)</f>
        <v>0</v>
      </c>
      <c r="I66" s="28">
        <f>SUM([1]Ф.2.1:Ф.2.50!I66)</f>
        <v>0</v>
      </c>
      <c r="J66" s="28">
        <f>SUM([1]Ф.2.1:Ф.2.50!J66)</f>
        <v>0</v>
      </c>
    </row>
    <row r="67" spans="1:10" s="15" customFormat="1" ht="18.75" customHeight="1" thickTop="1" thickBot="1">
      <c r="A67" s="3" t="s">
        <v>92</v>
      </c>
      <c r="B67" s="4">
        <v>3132</v>
      </c>
      <c r="C67" s="4">
        <v>450</v>
      </c>
      <c r="D67" s="28">
        <f>SUM([1]Ф.2.1:Ф.2.50!D67)</f>
        <v>0</v>
      </c>
      <c r="E67" s="28">
        <f>SUM([1]Ф.2.1:Ф.2.50!E67)</f>
        <v>0</v>
      </c>
      <c r="F67" s="28">
        <f>SUM([1]Ф.2.1:Ф.2.50!F67)</f>
        <v>0</v>
      </c>
      <c r="G67" s="28">
        <f>SUM([1]Ф.2.1:Ф.2.50!G67)</f>
        <v>0</v>
      </c>
      <c r="H67" s="28">
        <f>SUM([1]Ф.2.1:Ф.2.50!H67)</f>
        <v>0</v>
      </c>
      <c r="I67" s="28">
        <f>SUM([1]Ф.2.1:Ф.2.50!I67)</f>
        <v>0</v>
      </c>
      <c r="J67" s="28">
        <f>SUM([1]Ф.2.1:Ф.2.50!J67)</f>
        <v>0</v>
      </c>
    </row>
    <row r="68" spans="1:10" s="15" customFormat="1" ht="18.75" customHeight="1" thickTop="1" thickBot="1">
      <c r="A68" s="6" t="s">
        <v>93</v>
      </c>
      <c r="B68" s="2">
        <v>3140</v>
      </c>
      <c r="C68" s="2">
        <v>460</v>
      </c>
      <c r="D68" s="28">
        <f>SUM([1]Ф.2.1:Ф.2.50!D68)</f>
        <v>0</v>
      </c>
      <c r="E68" s="28">
        <f>SUM([1]Ф.2.1:Ф.2.50!E68)</f>
        <v>0</v>
      </c>
      <c r="F68" s="28">
        <f>SUM([1]Ф.2.1:Ф.2.50!F68)</f>
        <v>0</v>
      </c>
      <c r="G68" s="28">
        <f>SUM([1]Ф.2.1:Ф.2.50!G68)</f>
        <v>0</v>
      </c>
      <c r="H68" s="28">
        <f>SUM([1]Ф.2.1:Ф.2.50!H68)</f>
        <v>0</v>
      </c>
      <c r="I68" s="28">
        <f>SUM([1]Ф.2.1:Ф.2.50!I68)</f>
        <v>0</v>
      </c>
      <c r="J68" s="28">
        <f>SUM([1]Ф.2.1:Ф.2.50!J68)</f>
        <v>0</v>
      </c>
    </row>
    <row r="69" spans="1:10" s="15" customFormat="1" ht="19.5" customHeight="1" thickTop="1" thickBot="1">
      <c r="A69" s="37" t="s">
        <v>120</v>
      </c>
      <c r="B69" s="4">
        <v>3141</v>
      </c>
      <c r="C69" s="4">
        <v>470</v>
      </c>
      <c r="D69" s="28">
        <f>SUM([1]Ф.2.1:Ф.2.50!D69)</f>
        <v>0</v>
      </c>
      <c r="E69" s="28">
        <f>SUM([1]Ф.2.1:Ф.2.50!E69)</f>
        <v>0</v>
      </c>
      <c r="F69" s="28">
        <f>SUM([1]Ф.2.1:Ф.2.50!F69)</f>
        <v>0</v>
      </c>
      <c r="G69" s="28">
        <f>SUM([1]Ф.2.1:Ф.2.50!G69)</f>
        <v>0</v>
      </c>
      <c r="H69" s="28">
        <f>SUM([1]Ф.2.1:Ф.2.50!H69)</f>
        <v>0</v>
      </c>
      <c r="I69" s="28">
        <f>SUM([1]Ф.2.1:Ф.2.50!I69)</f>
        <v>0</v>
      </c>
      <c r="J69" s="28">
        <f>SUM([1]Ф.2.1:Ф.2.50!J69)</f>
        <v>0</v>
      </c>
    </row>
    <row r="70" spans="1:10" s="15" customFormat="1" ht="17.25" customHeight="1" thickTop="1" thickBot="1">
      <c r="A70" s="37" t="s">
        <v>121</v>
      </c>
      <c r="B70" s="4">
        <v>3142</v>
      </c>
      <c r="C70" s="4">
        <v>480</v>
      </c>
      <c r="D70" s="28">
        <f>SUM([1]Ф.2.1:Ф.2.50!D70)</f>
        <v>0</v>
      </c>
      <c r="E70" s="28">
        <f>SUM([1]Ф.2.1:Ф.2.50!E70)</f>
        <v>0</v>
      </c>
      <c r="F70" s="28">
        <f>SUM([1]Ф.2.1:Ф.2.50!F70)</f>
        <v>0</v>
      </c>
      <c r="G70" s="28">
        <f>SUM([1]Ф.2.1:Ф.2.50!G70)</f>
        <v>0</v>
      </c>
      <c r="H70" s="28">
        <f>SUM([1]Ф.2.1:Ф.2.50!H70)</f>
        <v>0</v>
      </c>
      <c r="I70" s="28">
        <f>SUM([1]Ф.2.1:Ф.2.50!I70)</f>
        <v>0</v>
      </c>
      <c r="J70" s="28">
        <f>SUM([1]Ф.2.1:Ф.2.50!J70)</f>
        <v>0</v>
      </c>
    </row>
    <row r="71" spans="1:10" s="15" customFormat="1" ht="29.25" customHeight="1" thickTop="1" thickBot="1">
      <c r="A71" s="37" t="s">
        <v>122</v>
      </c>
      <c r="B71" s="4">
        <v>3143</v>
      </c>
      <c r="C71" s="4">
        <v>490</v>
      </c>
      <c r="D71" s="28">
        <f>SUM([1]Ф.2.1:Ф.2.50!D71)</f>
        <v>0</v>
      </c>
      <c r="E71" s="28">
        <f>SUM([1]Ф.2.1:Ф.2.50!E71)</f>
        <v>0</v>
      </c>
      <c r="F71" s="28">
        <f>SUM([1]Ф.2.1:Ф.2.50!F71)</f>
        <v>0</v>
      </c>
      <c r="G71" s="28">
        <f>SUM([1]Ф.2.1:Ф.2.50!G71)</f>
        <v>0</v>
      </c>
      <c r="H71" s="28">
        <f>SUM([1]Ф.2.1:Ф.2.50!H71)</f>
        <v>0</v>
      </c>
      <c r="I71" s="28">
        <f>SUM([1]Ф.2.1:Ф.2.50!I71)</f>
        <v>0</v>
      </c>
      <c r="J71" s="28">
        <f>SUM([1]Ф.2.1:Ф.2.50!J71)</f>
        <v>0</v>
      </c>
    </row>
    <row r="72" spans="1:10" s="15" customFormat="1" ht="12.75" thickTop="1" thickBot="1">
      <c r="A72" s="6" t="s">
        <v>94</v>
      </c>
      <c r="B72" s="2">
        <v>3150</v>
      </c>
      <c r="C72" s="2">
        <v>500</v>
      </c>
      <c r="D72" s="28">
        <f>SUM([1]Ф.2.1:Ф.2.50!D72)</f>
        <v>0</v>
      </c>
      <c r="E72" s="28">
        <f>SUM([1]Ф.2.1:Ф.2.50!E72)</f>
        <v>0</v>
      </c>
      <c r="F72" s="28">
        <f>SUM([1]Ф.2.1:Ф.2.50!F72)</f>
        <v>0</v>
      </c>
      <c r="G72" s="28">
        <f>SUM([1]Ф.2.1:Ф.2.50!G72)</f>
        <v>0</v>
      </c>
      <c r="H72" s="28">
        <f>SUM([1]Ф.2.1:Ф.2.50!H72)</f>
        <v>0</v>
      </c>
      <c r="I72" s="28">
        <f>SUM([1]Ф.2.1:Ф.2.50!I72)</f>
        <v>0</v>
      </c>
      <c r="J72" s="28">
        <f>SUM([1]Ф.2.1:Ф.2.50!J72)</f>
        <v>0</v>
      </c>
    </row>
    <row r="73" spans="1:10" s="15" customFormat="1" ht="24" thickTop="1" thickBot="1">
      <c r="A73" s="6" t="s">
        <v>95</v>
      </c>
      <c r="B73" s="2">
        <v>3160</v>
      </c>
      <c r="C73" s="2">
        <v>510</v>
      </c>
      <c r="D73" s="28">
        <f>SUM([1]Ф.2.1:Ф.2.50!D73)</f>
        <v>0</v>
      </c>
      <c r="E73" s="28">
        <f>SUM([1]Ф.2.1:Ф.2.50!E73)</f>
        <v>0</v>
      </c>
      <c r="F73" s="28">
        <f>SUM([1]Ф.2.1:Ф.2.50!F73)</f>
        <v>0</v>
      </c>
      <c r="G73" s="28">
        <f>SUM([1]Ф.2.1:Ф.2.50!G73)</f>
        <v>0</v>
      </c>
      <c r="H73" s="28">
        <f>SUM([1]Ф.2.1:Ф.2.50!H73)</f>
        <v>0</v>
      </c>
      <c r="I73" s="28">
        <f>SUM([1]Ф.2.1:Ф.2.50!I73)</f>
        <v>0</v>
      </c>
      <c r="J73" s="28">
        <f>SUM([1]Ф.2.1:Ф.2.50!J73)</f>
        <v>0</v>
      </c>
    </row>
    <row r="74" spans="1:10" s="15" customFormat="1" ht="12.75" thickTop="1" thickBot="1">
      <c r="A74" s="34" t="s">
        <v>96</v>
      </c>
      <c r="B74" s="1">
        <v>3200</v>
      </c>
      <c r="C74" s="1">
        <v>520</v>
      </c>
      <c r="D74" s="28">
        <f>SUM([1]Ф.2.1:Ф.2.50!D74)</f>
        <v>0</v>
      </c>
      <c r="E74" s="28">
        <f>SUM([1]Ф.2.1:Ф.2.50!E74)</f>
        <v>0</v>
      </c>
      <c r="F74" s="28">
        <f>SUM([1]Ф.2.1:Ф.2.50!F74)</f>
        <v>0</v>
      </c>
      <c r="G74" s="28">
        <f>SUM([1]Ф.2.1:Ф.2.50!G74)</f>
        <v>0</v>
      </c>
      <c r="H74" s="28">
        <f>SUM([1]Ф.2.1:Ф.2.50!H74)</f>
        <v>0</v>
      </c>
      <c r="I74" s="28">
        <f>SUM([1]Ф.2.1:Ф.2.50!I74)</f>
        <v>0</v>
      </c>
      <c r="J74" s="28">
        <f>SUM([1]Ф.2.1:Ф.2.50!J74)</f>
        <v>0</v>
      </c>
    </row>
    <row r="75" spans="1:10" s="15" customFormat="1" ht="33.75" customHeight="1" thickTop="1" thickBot="1">
      <c r="A75" s="7" t="s">
        <v>97</v>
      </c>
      <c r="B75" s="2">
        <v>3210</v>
      </c>
      <c r="C75" s="2">
        <v>530</v>
      </c>
      <c r="D75" s="28">
        <f>SUM([1]Ф.2.1:Ф.2.50!D75)</f>
        <v>0</v>
      </c>
      <c r="E75" s="28">
        <f>SUM([1]Ф.2.1:Ф.2.50!E75)</f>
        <v>0</v>
      </c>
      <c r="F75" s="28">
        <f>SUM([1]Ф.2.1:Ф.2.50!F75)</f>
        <v>0</v>
      </c>
      <c r="G75" s="28">
        <f>SUM([1]Ф.2.1:Ф.2.50!G75)</f>
        <v>0</v>
      </c>
      <c r="H75" s="28">
        <f>SUM([1]Ф.2.1:Ф.2.50!H75)</f>
        <v>0</v>
      </c>
      <c r="I75" s="28">
        <f>SUM([1]Ф.2.1:Ф.2.50!I75)</f>
        <v>0</v>
      </c>
      <c r="J75" s="28">
        <f>SUM([1]Ф.2.1:Ф.2.50!J75)</f>
        <v>0</v>
      </c>
    </row>
    <row r="76" spans="1:10" s="15" customFormat="1" ht="24" thickTop="1" thickBot="1">
      <c r="A76" s="7" t="s">
        <v>98</v>
      </c>
      <c r="B76" s="2">
        <v>3220</v>
      </c>
      <c r="C76" s="2">
        <v>540</v>
      </c>
      <c r="D76" s="28">
        <f>SUM([1]Ф.2.1:Ф.2.50!D76)</f>
        <v>0</v>
      </c>
      <c r="E76" s="28">
        <f>SUM([1]Ф.2.1:Ф.2.50!E76)</f>
        <v>0</v>
      </c>
      <c r="F76" s="28">
        <f>SUM([1]Ф.2.1:Ф.2.50!F76)</f>
        <v>0</v>
      </c>
      <c r="G76" s="28">
        <f>SUM([1]Ф.2.1:Ф.2.50!G76)</f>
        <v>0</v>
      </c>
      <c r="H76" s="28">
        <f>SUM([1]Ф.2.1:Ф.2.50!H76)</f>
        <v>0</v>
      </c>
      <c r="I76" s="28">
        <f>SUM([1]Ф.2.1:Ф.2.50!I76)</f>
        <v>0</v>
      </c>
      <c r="J76" s="28">
        <f>SUM([1]Ф.2.1:Ф.2.50!J76)</f>
        <v>0</v>
      </c>
    </row>
    <row r="77" spans="1:10" s="15" customFormat="1" ht="32.25" customHeight="1" thickTop="1" thickBot="1">
      <c r="A77" s="6" t="s">
        <v>99</v>
      </c>
      <c r="B77" s="2">
        <v>3230</v>
      </c>
      <c r="C77" s="2">
        <v>550</v>
      </c>
      <c r="D77" s="28">
        <f>SUM([1]Ф.2.1:Ф.2.50!D77)</f>
        <v>0</v>
      </c>
      <c r="E77" s="28">
        <f>SUM([1]Ф.2.1:Ф.2.50!E77)</f>
        <v>0</v>
      </c>
      <c r="F77" s="28">
        <f>SUM([1]Ф.2.1:Ф.2.50!F77)</f>
        <v>0</v>
      </c>
      <c r="G77" s="28">
        <f>SUM([1]Ф.2.1:Ф.2.50!G77)</f>
        <v>0</v>
      </c>
      <c r="H77" s="28">
        <f>SUM([1]Ф.2.1:Ф.2.50!H77)</f>
        <v>0</v>
      </c>
      <c r="I77" s="28">
        <f>SUM([1]Ф.2.1:Ф.2.50!I77)</f>
        <v>0</v>
      </c>
      <c r="J77" s="28">
        <f>SUM([1]Ф.2.1:Ф.2.50!J77)</f>
        <v>0</v>
      </c>
    </row>
    <row r="78" spans="1:10" s="15" customFormat="1" ht="12.75" thickTop="1" thickBot="1">
      <c r="A78" s="7" t="s">
        <v>100</v>
      </c>
      <c r="B78" s="2">
        <v>3240</v>
      </c>
      <c r="C78" s="2">
        <v>560</v>
      </c>
      <c r="D78" s="28">
        <f>SUM([1]Ф.2.1:Ф.2.50!D78)</f>
        <v>0</v>
      </c>
      <c r="E78" s="28">
        <f>SUM([1]Ф.2.1:Ф.2.50!E78)</f>
        <v>0</v>
      </c>
      <c r="F78" s="28">
        <f>SUM([1]Ф.2.1:Ф.2.50!F78)</f>
        <v>0</v>
      </c>
      <c r="G78" s="28">
        <f>SUM([1]Ф.2.1:Ф.2.50!G78)</f>
        <v>0</v>
      </c>
      <c r="H78" s="28">
        <f>SUM([1]Ф.2.1:Ф.2.50!H78)</f>
        <v>0</v>
      </c>
      <c r="I78" s="28">
        <f>SUM([1]Ф.2.1:Ф.2.50!I78)</f>
        <v>0</v>
      </c>
      <c r="J78" s="28">
        <f>SUM([1]Ф.2.1:Ф.2.50!J78)</f>
        <v>0</v>
      </c>
    </row>
    <row r="79" spans="1:10" s="15" customFormat="1" ht="12.75" thickTop="1" thickBot="1">
      <c r="A79" s="1" t="s">
        <v>102</v>
      </c>
      <c r="B79" s="1">
        <v>4100</v>
      </c>
      <c r="C79" s="1">
        <v>570</v>
      </c>
      <c r="D79" s="28">
        <f>SUM([1]Ф.2.1:Ф.2.50!D79)</f>
        <v>0</v>
      </c>
      <c r="E79" s="28">
        <f>SUM([1]Ф.2.1:Ф.2.50!E79)</f>
        <v>0</v>
      </c>
      <c r="F79" s="28">
        <f>SUM([1]Ф.2.1:Ф.2.50!F79)</f>
        <v>0</v>
      </c>
      <c r="G79" s="28">
        <f>SUM([1]Ф.2.1:Ф.2.50!G79)</f>
        <v>0</v>
      </c>
      <c r="H79" s="28">
        <f>SUM([1]Ф.2.1:Ф.2.50!H79)</f>
        <v>0</v>
      </c>
      <c r="I79" s="28">
        <f>SUM([1]Ф.2.1:Ф.2.50!I79)</f>
        <v>0</v>
      </c>
      <c r="J79" s="28">
        <f>SUM([1]Ф.2.1:Ф.2.50!J79)</f>
        <v>0</v>
      </c>
    </row>
    <row r="80" spans="1:10" s="15" customFormat="1" ht="12.75" thickTop="1" thickBot="1">
      <c r="A80" s="6" t="s">
        <v>103</v>
      </c>
      <c r="B80" s="2">
        <v>4110</v>
      </c>
      <c r="C80" s="2">
        <v>580</v>
      </c>
      <c r="D80" s="28">
        <f>SUM([1]Ф.2.1:Ф.2.50!D80)</f>
        <v>0</v>
      </c>
      <c r="E80" s="28">
        <f>SUM([1]Ф.2.1:Ф.2.50!E80)</f>
        <v>0</v>
      </c>
      <c r="F80" s="28">
        <f>SUM([1]Ф.2.1:Ф.2.50!F80)</f>
        <v>0</v>
      </c>
      <c r="G80" s="28">
        <f>SUM([1]Ф.2.1:Ф.2.50!G80)</f>
        <v>0</v>
      </c>
      <c r="H80" s="28">
        <f>SUM([1]Ф.2.1:Ф.2.50!H80)</f>
        <v>0</v>
      </c>
      <c r="I80" s="28">
        <f>SUM([1]Ф.2.1:Ф.2.50!I80)</f>
        <v>0</v>
      </c>
      <c r="J80" s="28">
        <f>SUM([1]Ф.2.1:Ф.2.50!J80)</f>
        <v>0</v>
      </c>
    </row>
    <row r="81" spans="1:10" s="15" customFormat="1" ht="25.5" customHeight="1" thickTop="1" thickBot="1">
      <c r="A81" s="3" t="s">
        <v>104</v>
      </c>
      <c r="B81" s="4">
        <v>4111</v>
      </c>
      <c r="C81" s="4">
        <v>590</v>
      </c>
      <c r="D81" s="28">
        <f>SUM([1]Ф.2.1:Ф.2.50!D81)</f>
        <v>0</v>
      </c>
      <c r="E81" s="28">
        <f>SUM([1]Ф.2.1:Ф.2.50!E81)</f>
        <v>0</v>
      </c>
      <c r="F81" s="28">
        <f>SUM([1]Ф.2.1:Ф.2.50!F81)</f>
        <v>0</v>
      </c>
      <c r="G81" s="28">
        <f>SUM([1]Ф.2.1:Ф.2.50!G81)</f>
        <v>0</v>
      </c>
      <c r="H81" s="28">
        <f>SUM([1]Ф.2.1:Ф.2.50!H81)</f>
        <v>0</v>
      </c>
      <c r="I81" s="28">
        <f>SUM([1]Ф.2.1:Ф.2.50!I81)</f>
        <v>0</v>
      </c>
      <c r="J81" s="28">
        <f>SUM([1]Ф.2.1:Ф.2.50!J81)</f>
        <v>0</v>
      </c>
    </row>
    <row r="82" spans="1:10" s="15" customFormat="1" ht="26.25" customHeight="1" thickTop="1" thickBot="1">
      <c r="A82" s="3" t="s">
        <v>105</v>
      </c>
      <c r="B82" s="4">
        <v>4112</v>
      </c>
      <c r="C82" s="4">
        <v>600</v>
      </c>
      <c r="D82" s="28">
        <f>SUM([1]Ф.2.1:Ф.2.50!D82)</f>
        <v>0</v>
      </c>
      <c r="E82" s="28">
        <f>SUM([1]Ф.2.1:Ф.2.50!E82)</f>
        <v>0</v>
      </c>
      <c r="F82" s="28">
        <f>SUM([1]Ф.2.1:Ф.2.50!F82)</f>
        <v>0</v>
      </c>
      <c r="G82" s="28">
        <f>SUM([1]Ф.2.1:Ф.2.50!G82)</f>
        <v>0</v>
      </c>
      <c r="H82" s="28">
        <f>SUM([1]Ф.2.1:Ф.2.50!H82)</f>
        <v>0</v>
      </c>
      <c r="I82" s="28">
        <f>SUM([1]Ф.2.1:Ф.2.50!I82)</f>
        <v>0</v>
      </c>
      <c r="J82" s="28">
        <f>SUM([1]Ф.2.1:Ф.2.50!J82)</f>
        <v>0</v>
      </c>
    </row>
    <row r="83" spans="1:10" s="15" customFormat="1" ht="14.25" thickTop="1" thickBot="1">
      <c r="A83" s="107" t="s">
        <v>123</v>
      </c>
      <c r="B83" s="4">
        <v>4113</v>
      </c>
      <c r="C83" s="4">
        <v>610</v>
      </c>
      <c r="D83" s="28">
        <f>SUM([1]Ф.2.1:Ф.2.50!D83)</f>
        <v>0</v>
      </c>
      <c r="E83" s="28">
        <f>SUM([1]Ф.2.1:Ф.2.50!E83)</f>
        <v>0</v>
      </c>
      <c r="F83" s="28">
        <f>SUM([1]Ф.2.1:Ф.2.50!F83)</f>
        <v>0</v>
      </c>
      <c r="G83" s="28">
        <f>SUM([1]Ф.2.1:Ф.2.50!G83)</f>
        <v>0</v>
      </c>
      <c r="H83" s="28">
        <f>SUM([1]Ф.2.1:Ф.2.50!H83)</f>
        <v>0</v>
      </c>
      <c r="I83" s="28">
        <f>SUM([1]Ф.2.1:Ф.2.50!I83)</f>
        <v>0</v>
      </c>
      <c r="J83" s="28">
        <f>SUM([1]Ф.2.1:Ф.2.50!J83)</f>
        <v>0</v>
      </c>
    </row>
    <row r="84" spans="1:10" s="15" customFormat="1" ht="12.75" thickTop="1" thickBot="1">
      <c r="A84" s="1" t="s">
        <v>110</v>
      </c>
      <c r="B84" s="1">
        <v>4200</v>
      </c>
      <c r="C84" s="1">
        <v>620</v>
      </c>
      <c r="D84" s="28">
        <f>SUM([1]Ф.2.1:Ф.2.50!D84)</f>
        <v>0</v>
      </c>
      <c r="E84" s="28">
        <f>SUM([1]Ф.2.1:Ф.2.50!E84)</f>
        <v>0</v>
      </c>
      <c r="F84" s="28">
        <f>SUM([1]Ф.2.1:Ф.2.50!F84)</f>
        <v>0</v>
      </c>
      <c r="G84" s="28">
        <f>SUM([1]Ф.2.1:Ф.2.50!G84)</f>
        <v>0</v>
      </c>
      <c r="H84" s="28">
        <f>SUM([1]Ф.2.1:Ф.2.50!H84)</f>
        <v>0</v>
      </c>
      <c r="I84" s="28">
        <f>SUM([1]Ф.2.1:Ф.2.50!I84)</f>
        <v>0</v>
      </c>
      <c r="J84" s="28">
        <f>SUM([1]Ф.2.1:Ф.2.50!J84)</f>
        <v>0</v>
      </c>
    </row>
    <row r="85" spans="1:10" s="15" customFormat="1" ht="12.75" thickTop="1" thickBot="1">
      <c r="A85" s="6" t="s">
        <v>111</v>
      </c>
      <c r="B85" s="2">
        <v>4210</v>
      </c>
      <c r="C85" s="2">
        <v>630</v>
      </c>
      <c r="D85" s="28">
        <f>SUM([1]Ф.2.1:Ф.2.50!D85)</f>
        <v>0</v>
      </c>
      <c r="E85" s="28">
        <f>SUM([1]Ф.2.1:Ф.2.50!E85)</f>
        <v>0</v>
      </c>
      <c r="F85" s="28">
        <f>SUM([1]Ф.2.1:Ф.2.50!F85)</f>
        <v>0</v>
      </c>
      <c r="G85" s="28">
        <f>SUM([1]Ф.2.1:Ф.2.50!G85)</f>
        <v>0</v>
      </c>
      <c r="H85" s="28">
        <f>SUM([1]Ф.2.1:Ф.2.50!H85)</f>
        <v>0</v>
      </c>
      <c r="I85" s="28">
        <f>SUM([1]Ф.2.1:Ф.2.50!I85)</f>
        <v>0</v>
      </c>
      <c r="J85" s="28">
        <f>SUM([1]Ф.2.1:Ф.2.50!J85)</f>
        <v>0</v>
      </c>
    </row>
    <row r="86" spans="1:10" s="15" customFormat="1" ht="12.75" thickTop="1" thickBot="1">
      <c r="A86" s="3" t="s">
        <v>141</v>
      </c>
      <c r="B86" s="4">
        <v>5000</v>
      </c>
      <c r="C86" s="4">
        <v>640</v>
      </c>
      <c r="D86" s="108" t="s">
        <v>142</v>
      </c>
      <c r="E86" s="28">
        <v>2090021</v>
      </c>
      <c r="F86" s="109" t="s">
        <v>142</v>
      </c>
      <c r="G86" s="109" t="s">
        <v>142</v>
      </c>
      <c r="H86" s="109" t="s">
        <v>142</v>
      </c>
      <c r="I86" s="109" t="s">
        <v>142</v>
      </c>
      <c r="J86" s="78" t="s">
        <v>142</v>
      </c>
    </row>
    <row r="87" spans="1:10" s="15" customFormat="1" ht="12.75" thickTop="1" thickBot="1">
      <c r="A87" s="3" t="s">
        <v>150</v>
      </c>
      <c r="B87" s="4">
        <v>9000</v>
      </c>
      <c r="C87" s="4">
        <v>650</v>
      </c>
      <c r="D87" s="28">
        <f>SUM([1]Ф.2.1:Ф.2.50!D87)</f>
        <v>0</v>
      </c>
      <c r="E87" s="28">
        <f>SUM([1]Ф.2.1:Ф.2.50!E87)</f>
        <v>0</v>
      </c>
      <c r="F87" s="28">
        <f>SUM([1]Ф.2.1:Ф.2.50!F87)</f>
        <v>0</v>
      </c>
      <c r="G87" s="28">
        <f>SUM([1]Ф.2.1:Ф.2.50!G87)</f>
        <v>0</v>
      </c>
      <c r="H87" s="28">
        <f>SUM([1]Ф.2.1:Ф.2.50!H87)</f>
        <v>0</v>
      </c>
      <c r="I87" s="28">
        <f>SUM([1]Ф.2.1:Ф.2.50!I87)</f>
        <v>0</v>
      </c>
      <c r="J87" s="28">
        <f>SUM([1]Ф.2.1:Ф.2.50!J87)</f>
        <v>0</v>
      </c>
    </row>
    <row r="88" spans="1:10" ht="15.75" thickTop="1">
      <c r="A88" s="67" t="s">
        <v>151</v>
      </c>
      <c r="D88" s="122"/>
      <c r="E88" s="122"/>
    </row>
    <row r="89" spans="1:10" s="10" customFormat="1">
      <c r="A89" s="57" t="str">
        <f>[1]ЗАПОЛНИТЬ!F30</f>
        <v xml:space="preserve">Керівник </v>
      </c>
      <c r="C89" s="57"/>
      <c r="D89" s="157"/>
      <c r="E89" s="157"/>
      <c r="F89" s="57"/>
      <c r="G89" s="150" t="str">
        <f>[1]ЗАПОЛНИТЬ!F26</f>
        <v>Сушко П.Я.</v>
      </c>
      <c r="H89" s="150"/>
      <c r="I89" s="150"/>
    </row>
    <row r="90" spans="1:10" s="10" customFormat="1">
      <c r="B90" s="57"/>
      <c r="C90" s="57"/>
      <c r="D90" s="147" t="s">
        <v>113</v>
      </c>
      <c r="E90" s="147"/>
      <c r="F90" s="57"/>
      <c r="G90" s="148" t="s">
        <v>114</v>
      </c>
      <c r="H90" s="148"/>
    </row>
    <row r="91" spans="1:10" s="10" customFormat="1">
      <c r="A91" s="57" t="str">
        <f>[1]ЗАПОЛНИТЬ!F31</f>
        <v>Головний бухгалтер</v>
      </c>
      <c r="C91" s="57"/>
      <c r="D91" s="149"/>
      <c r="E91" s="149"/>
      <c r="F91" s="57"/>
      <c r="G91" s="150" t="str">
        <f>[1]ЗАПОЛНИТЬ!F28</f>
        <v>Дутка О.М.</v>
      </c>
      <c r="H91" s="150"/>
      <c r="I91" s="150"/>
    </row>
    <row r="92" spans="1:10" s="10" customFormat="1">
      <c r="A92" s="99" t="str">
        <f>[1]ЗАПОЛНИТЬ!C19</f>
        <v>"11" січня 2017 року</v>
      </c>
      <c r="C92" s="57"/>
      <c r="D92" s="147" t="s">
        <v>113</v>
      </c>
      <c r="E92" s="147"/>
      <c r="F92" s="57"/>
      <c r="G92" s="148" t="s">
        <v>114</v>
      </c>
      <c r="H92" s="148"/>
      <c r="I92" s="99"/>
    </row>
    <row r="93" spans="1:10" s="10" customFormat="1">
      <c r="A93" s="15" t="s">
        <v>115</v>
      </c>
    </row>
    <row r="94" spans="1:10">
      <c r="A94" s="15"/>
    </row>
  </sheetData>
  <mergeCells count="34">
    <mergeCell ref="D92:E92"/>
    <mergeCell ref="G92:H92"/>
    <mergeCell ref="H19:H21"/>
    <mergeCell ref="I19:I21"/>
    <mergeCell ref="D89:E89"/>
    <mergeCell ref="G89:I89"/>
    <mergeCell ref="D90:E90"/>
    <mergeCell ref="G90:H90"/>
    <mergeCell ref="D91:E91"/>
    <mergeCell ref="G91:I91"/>
    <mergeCell ref="A15:C15"/>
    <mergeCell ref="E15:J15"/>
    <mergeCell ref="A18:L18"/>
    <mergeCell ref="A19:A21"/>
    <mergeCell ref="B19:B21"/>
    <mergeCell ref="C19:C21"/>
    <mergeCell ref="D19:D21"/>
    <mergeCell ref="E19:E21"/>
    <mergeCell ref="F19:F21"/>
    <mergeCell ref="G19:G21"/>
    <mergeCell ref="J19:J21"/>
    <mergeCell ref="A14:C14"/>
    <mergeCell ref="E14:J14"/>
    <mergeCell ref="H1:J3"/>
    <mergeCell ref="A4:J4"/>
    <mergeCell ref="A5:F5"/>
    <mergeCell ref="A6:J6"/>
    <mergeCell ref="B9:H9"/>
    <mergeCell ref="B10:H10"/>
    <mergeCell ref="B11:H11"/>
    <mergeCell ref="A12:C12"/>
    <mergeCell ref="E12:H12"/>
    <mergeCell ref="A13:C13"/>
    <mergeCell ref="E13:J13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4-1</vt:lpstr>
      <vt:lpstr>4-2</vt:lpstr>
      <vt:lpstr>4-3</vt:lpstr>
      <vt:lpstr>ф2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2017-01-20T12:31:55Z</dcterms:modified>
</cp:coreProperties>
</file>