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1" sheetId="1" r:id="rId1"/>
    <sheet name="2" sheetId="2" r:id="rId2"/>
    <sheet name="НВК" sheetId="3" r:id="rId3"/>
    <sheet name="Харч" sheetId="4" r:id="rId4"/>
    <sheet name="Кадри" sheetId="5" r:id="rId5"/>
  </sheets>
  <definedNames>
    <definedName name="_xlnm.Print_Area" localSheetId="0">'1'!$A$1:$G$36</definedName>
  </definedNames>
  <calcPr fullCalcOnLoad="1"/>
</workbook>
</file>

<file path=xl/sharedStrings.xml><?xml version="1.0" encoding="utf-8"?>
<sst xmlns="http://schemas.openxmlformats.org/spreadsheetml/2006/main" count="1135" uniqueCount="188">
  <si>
    <t>Всього :</t>
  </si>
  <si>
    <t>Залізничний</t>
  </si>
  <si>
    <t>Галицький</t>
  </si>
  <si>
    <t>Личаківський</t>
  </si>
  <si>
    <t>Шевченківський</t>
  </si>
  <si>
    <t>Франківський</t>
  </si>
  <si>
    <t>Сихівський</t>
  </si>
  <si>
    <t>Річний звіт</t>
  </si>
  <si>
    <t>село</t>
  </si>
  <si>
    <t>дітей</t>
  </si>
  <si>
    <t>Разом</t>
  </si>
  <si>
    <t>№ з/п</t>
  </si>
  <si>
    <t>Всього</t>
  </si>
  <si>
    <t>Буський</t>
  </si>
  <si>
    <t>Бродівський</t>
  </si>
  <si>
    <t>Дрогобицький</t>
  </si>
  <si>
    <t>Яворівський</t>
  </si>
  <si>
    <t>Турківський</t>
  </si>
  <si>
    <t>Самбірський</t>
  </si>
  <si>
    <t>м.Моршин</t>
  </si>
  <si>
    <t>Стрийський</t>
  </si>
  <si>
    <t>Мостиський</t>
  </si>
  <si>
    <t>Місто</t>
  </si>
  <si>
    <t>Село</t>
  </si>
  <si>
    <t>Дітей</t>
  </si>
  <si>
    <t>м.Львів</t>
  </si>
  <si>
    <t>м.Борислав</t>
  </si>
  <si>
    <t>м.Дрогобич</t>
  </si>
  <si>
    <t>м.Новий Розділ</t>
  </si>
  <si>
    <t>м.Самбір</t>
  </si>
  <si>
    <t>м.Стрий</t>
  </si>
  <si>
    <t>м.Трускавець</t>
  </si>
  <si>
    <t>м.Червоноград</t>
  </si>
  <si>
    <t>Городоцький</t>
  </si>
  <si>
    <t>Жидачівський</t>
  </si>
  <si>
    <t>Жовківський</t>
  </si>
  <si>
    <t>Золочівський</t>
  </si>
  <si>
    <t>Камянка-Бузький</t>
  </si>
  <si>
    <t>Миколаївський</t>
  </si>
  <si>
    <t>Перемишлянський</t>
  </si>
  <si>
    <t xml:space="preserve">Пустомитівський </t>
  </si>
  <si>
    <t>Радехівський</t>
  </si>
  <si>
    <t>Сколівський</t>
  </si>
  <si>
    <t xml:space="preserve">Сокальський </t>
  </si>
  <si>
    <t>Старосамбірський</t>
  </si>
  <si>
    <t>Район, місто обласного значення</t>
  </si>
  <si>
    <t>Груп</t>
  </si>
  <si>
    <t>Груп спецпризн.</t>
  </si>
  <si>
    <t>Дітей в них</t>
  </si>
  <si>
    <t>Спеціальні ДНЗ в тому числі з порушеннями:</t>
  </si>
  <si>
    <t>Слуху</t>
  </si>
  <si>
    <t>глухих</t>
  </si>
  <si>
    <t>зі зниженим слухом</t>
  </si>
  <si>
    <t>Зору</t>
  </si>
  <si>
    <t>сліпих</t>
  </si>
  <si>
    <t>зі зниженим зором</t>
  </si>
  <si>
    <t>амбліопія та косоокість</t>
  </si>
  <si>
    <t>Мови</t>
  </si>
  <si>
    <t>тяжкі мовленеві розлади</t>
  </si>
  <si>
    <t>фонетико-фонематичне недорозвинення</t>
  </si>
  <si>
    <t>Опорно-рухового апарату</t>
  </si>
  <si>
    <t>дитячий церебральний параліч</t>
  </si>
  <si>
    <t>вроджені та набуті деформації опорно-рухового апарату</t>
  </si>
  <si>
    <t>хондрострофія, міопатія, сколіоз</t>
  </si>
  <si>
    <t>Інтелекту</t>
  </si>
  <si>
    <t>із затримкою психічного розхвитку</t>
  </si>
  <si>
    <t>розумовою відсталістю</t>
  </si>
  <si>
    <t>Іншого профілю</t>
  </si>
  <si>
    <t>ДНЗ, які мають групи спеціального призначення</t>
  </si>
  <si>
    <t>в тому числі для дітей з порушеннями:</t>
  </si>
  <si>
    <t>сколіоз</t>
  </si>
  <si>
    <t>інші</t>
  </si>
  <si>
    <t>Санаторні дошкільні навчальні заклади</t>
  </si>
  <si>
    <t>в тому числі:</t>
  </si>
  <si>
    <t>з латентною туберкульозною інфекцією та  після вилікування</t>
  </si>
  <si>
    <t>з хронічним неспецифічними захворюван нями органів дихання</t>
  </si>
  <si>
    <t>з захворюваннями серцево-судинної системи</t>
  </si>
  <si>
    <t>з хворобами органів травлення</t>
  </si>
  <si>
    <t>з психоневрологічними захворюваннями</t>
  </si>
  <si>
    <t>з захворюванням ендокринної системи</t>
  </si>
  <si>
    <t>ДНЗ, які мають санаторні групи</t>
  </si>
  <si>
    <t>%</t>
  </si>
  <si>
    <t>ДНЗ з українською мовою навчання</t>
  </si>
  <si>
    <t>В них:</t>
  </si>
  <si>
    <t>ДНЗ з російською  мовою навчання</t>
  </si>
  <si>
    <t>ДНЗ з мовами навчання</t>
  </si>
  <si>
    <t>українською мовою</t>
  </si>
  <si>
    <t>всього</t>
  </si>
  <si>
    <t>місто</t>
  </si>
  <si>
    <t>Слуху
Всього</t>
  </si>
  <si>
    <t>Зору
Всього</t>
  </si>
  <si>
    <t>Мови
Всього</t>
  </si>
  <si>
    <t>ОРА
Всього</t>
  </si>
  <si>
    <t>Інтелекту
Всього</t>
  </si>
  <si>
    <t>Інші
Всього</t>
  </si>
  <si>
    <t>із затримкою психічного розвитку</t>
  </si>
  <si>
    <t>ДНЗ з  мовою національних меншин навчання ( польська )</t>
  </si>
  <si>
    <t>Аналіз</t>
  </si>
  <si>
    <t>виконання норм харчування дітей</t>
  </si>
  <si>
    <t>Назва продукту</t>
  </si>
  <si>
    <t>Виконання норм (у %)</t>
  </si>
  <si>
    <t>М’ясо (кг)</t>
  </si>
  <si>
    <t>риба (кг)</t>
  </si>
  <si>
    <t>олія соняшникова (кг)</t>
  </si>
  <si>
    <t>масло Вершкове (кг)</t>
  </si>
  <si>
    <t>молоко (л)</t>
  </si>
  <si>
    <t>сир кисломолочний (кг)</t>
  </si>
  <si>
    <t>сир твердий (кг)</t>
  </si>
  <si>
    <t>яйце ( шт.)</t>
  </si>
  <si>
    <t>цукор (кг)</t>
  </si>
  <si>
    <t>картопля (кг)</t>
  </si>
  <si>
    <t>овочі (кг)</t>
  </si>
  <si>
    <t>фрукти (кг)</t>
  </si>
  <si>
    <t>соки (кг)</t>
  </si>
  <si>
    <t>Фактичне споживання однією дитиною</t>
  </si>
  <si>
    <t>Відхилення (+/-)</t>
  </si>
  <si>
    <t>у дошкільних навчальних закладах у Львівській області 2009</t>
  </si>
  <si>
    <t>НВК</t>
  </si>
  <si>
    <t>5 год</t>
  </si>
  <si>
    <t>6 год</t>
  </si>
  <si>
    <t>7 год</t>
  </si>
  <si>
    <t>8 год</t>
  </si>
  <si>
    <t>9 год</t>
  </si>
  <si>
    <t>10 год</t>
  </si>
  <si>
    <t>11 год</t>
  </si>
  <si>
    <t>12 год</t>
  </si>
  <si>
    <t>Режим роботи груп</t>
  </si>
  <si>
    <t>Педагогічні кадри</t>
  </si>
  <si>
    <t>Львівська область</t>
  </si>
  <si>
    <t>Норма на одну дитину</t>
  </si>
  <si>
    <t>Вища освіта</t>
  </si>
  <si>
    <t>Базова вища освіта</t>
  </si>
  <si>
    <t>Середня</t>
  </si>
  <si>
    <t>Завідувачі ДНЗ</t>
  </si>
  <si>
    <t>Фахова освіта</t>
  </si>
  <si>
    <t>Без відповідної фахової освіти</t>
  </si>
  <si>
    <t>Методисти</t>
  </si>
  <si>
    <t>Вихователі</t>
  </si>
  <si>
    <t>Музкерівники</t>
  </si>
  <si>
    <t>Практичні психологи</t>
  </si>
  <si>
    <t>Інструктори з фізкультури</t>
  </si>
  <si>
    <t>Логопеди</t>
  </si>
  <si>
    <t>Дефектологи</t>
  </si>
  <si>
    <t>Соціальні працівники</t>
  </si>
  <si>
    <t>Інші педагоги</t>
  </si>
  <si>
    <t>Вчителі іноземних мов</t>
  </si>
  <si>
    <t>Хореографи</t>
  </si>
  <si>
    <t>Медичні працівнки</t>
  </si>
  <si>
    <t>Лікарі</t>
  </si>
  <si>
    <t>Медсестри</t>
  </si>
  <si>
    <t>Бухгалтер</t>
  </si>
  <si>
    <t>Діловод</t>
  </si>
  <si>
    <t>Обслуговуючий персонал</t>
  </si>
  <si>
    <t>Інші працівники</t>
  </si>
  <si>
    <t>Працівники-пенсіонери</t>
  </si>
  <si>
    <t>Педагоги</t>
  </si>
  <si>
    <t>Львів</t>
  </si>
  <si>
    <t>франківський</t>
  </si>
  <si>
    <t>Борислав</t>
  </si>
  <si>
    <t>Дрогобич</t>
  </si>
  <si>
    <t>Моршин</t>
  </si>
  <si>
    <t>Н.Розділ</t>
  </si>
  <si>
    <t>Самбір</t>
  </si>
  <si>
    <t>Стрий</t>
  </si>
  <si>
    <t>Трускавець</t>
  </si>
  <si>
    <t>Червонгр</t>
  </si>
  <si>
    <t>Гордоцький</t>
  </si>
  <si>
    <t>К.-Бузький</t>
  </si>
  <si>
    <t>перемишлянськ</t>
  </si>
  <si>
    <t>пустомитівський</t>
  </si>
  <si>
    <t>Сокальський</t>
  </si>
  <si>
    <t>Старосамбірс.</t>
  </si>
  <si>
    <t>Турківький</t>
  </si>
  <si>
    <t xml:space="preserve">норма </t>
  </si>
  <si>
    <t>середнє</t>
  </si>
  <si>
    <t>єврейська</t>
  </si>
  <si>
    <t>короткотривалі групи</t>
  </si>
  <si>
    <t>повний режжим</t>
  </si>
  <si>
    <t>іспанська</t>
  </si>
  <si>
    <t>назва району/міста</t>
  </si>
  <si>
    <t>Новий Розділ</t>
  </si>
  <si>
    <t>Червоноград</t>
  </si>
  <si>
    <t>Пустомитівський</t>
  </si>
  <si>
    <t>Всього:</t>
  </si>
  <si>
    <t>-</t>
  </si>
  <si>
    <t xml:space="preserve">Загальна к-сть ДНЗ  </t>
  </si>
  <si>
    <t>Загальна кількість дітей</t>
  </si>
  <si>
    <t>на  01.01.2016 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</si>
</sst>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40">
    <font>
      <sz val="10"/>
      <name val="Arial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1" fillId="0" borderId="10" xfId="49" applyFont="1" applyBorder="1" applyAlignment="1">
      <alignment horizontal="center" vertical="center" wrapText="1"/>
      <protection/>
    </xf>
    <xf numFmtId="0" fontId="1" fillId="0" borderId="0" xfId="49" applyFont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vertical="center" textRotation="90" wrapText="1"/>
      <protection/>
    </xf>
    <xf numFmtId="0" fontId="3" fillId="0" borderId="12" xfId="49" applyFont="1" applyBorder="1" applyAlignment="1">
      <alignment horizontal="center" vertical="center" textRotation="90" wrapText="1"/>
      <protection/>
    </xf>
    <xf numFmtId="0" fontId="3" fillId="0" borderId="13" xfId="49" applyFont="1" applyBorder="1" applyAlignment="1">
      <alignment horizontal="center" vertical="center" wrapText="1"/>
      <protection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left" vertical="center" wrapText="1"/>
      <protection/>
    </xf>
    <xf numFmtId="0" fontId="3" fillId="0" borderId="17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1" fillId="0" borderId="16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textRotation="90" wrapText="1"/>
      <protection/>
    </xf>
    <xf numFmtId="0" fontId="1" fillId="0" borderId="0" xfId="49" applyFont="1" applyBorder="1" applyAlignment="1">
      <alignment horizontal="center" vertical="center" textRotation="90" wrapText="1"/>
      <protection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10" xfId="49" applyFont="1" applyBorder="1" applyAlignment="1">
      <alignment horizontal="center" vertical="center" wrapText="1"/>
      <protection/>
    </xf>
    <xf numFmtId="0" fontId="1" fillId="0" borderId="16" xfId="49" applyNumberFormat="1" applyFont="1" applyBorder="1" applyAlignment="1">
      <alignment horizontal="center" vertical="center" wrapText="1"/>
      <protection/>
    </xf>
    <xf numFmtId="0" fontId="1" fillId="24" borderId="20" xfId="49" applyFont="1" applyFill="1" applyBorder="1" applyAlignment="1">
      <alignment horizontal="center" vertical="center" wrapText="1"/>
      <protection/>
    </xf>
    <xf numFmtId="0" fontId="6" fillId="24" borderId="16" xfId="49" applyFont="1" applyFill="1" applyBorder="1" applyAlignment="1">
      <alignment horizontal="center" vertical="center" wrapText="1"/>
      <protection/>
    </xf>
    <xf numFmtId="0" fontId="1" fillId="0" borderId="14" xfId="4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49" applyFont="1" applyBorder="1" applyAlignment="1">
      <alignment horizontal="left" vertical="center" wrapText="1"/>
      <protection/>
    </xf>
    <xf numFmtId="0" fontId="3" fillId="0" borderId="19" xfId="49" applyFont="1" applyBorder="1" applyAlignment="1">
      <alignment horizontal="left" vertical="center" wrapText="1"/>
      <protection/>
    </xf>
    <xf numFmtId="0" fontId="3" fillId="24" borderId="21" xfId="49" applyFont="1" applyFill="1" applyBorder="1" applyAlignment="1">
      <alignment horizontal="left" vertical="center" wrapText="1"/>
      <protection/>
    </xf>
    <xf numFmtId="0" fontId="1" fillId="0" borderId="14" xfId="49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3" fillId="0" borderId="22" xfId="49" applyFont="1" applyBorder="1" applyAlignment="1">
      <alignment horizontal="center" vertical="center" textRotation="90" wrapText="1"/>
      <protection/>
    </xf>
    <xf numFmtId="0" fontId="1" fillId="0" borderId="23" xfId="49" applyFont="1" applyBorder="1" applyAlignment="1">
      <alignment horizontal="center" vertical="center" wrapText="1"/>
      <protection/>
    </xf>
    <xf numFmtId="0" fontId="3" fillId="0" borderId="24" xfId="49" applyFont="1" applyBorder="1" applyAlignment="1">
      <alignment horizontal="center" vertical="center" textRotation="90" wrapText="1"/>
      <protection/>
    </xf>
    <xf numFmtId="0" fontId="3" fillId="0" borderId="25" xfId="49" applyFont="1" applyBorder="1" applyAlignment="1">
      <alignment horizontal="center" vertical="center" wrapText="1"/>
      <protection/>
    </xf>
    <xf numFmtId="0" fontId="1" fillId="0" borderId="25" xfId="49" applyFont="1" applyBorder="1" applyAlignment="1">
      <alignment horizontal="center" vertical="center" wrapText="1"/>
      <protection/>
    </xf>
    <xf numFmtId="0" fontId="6" fillId="24" borderId="17" xfId="49" applyFont="1" applyFill="1" applyBorder="1" applyAlignment="1">
      <alignment horizontal="center" vertical="center" wrapText="1"/>
      <protection/>
    </xf>
    <xf numFmtId="0" fontId="1" fillId="0" borderId="11" xfId="49" applyFont="1" applyBorder="1" applyAlignment="1">
      <alignment horizontal="center" vertical="center" wrapText="1"/>
      <protection/>
    </xf>
    <xf numFmtId="0" fontId="1" fillId="0" borderId="12" xfId="49" applyFont="1" applyBorder="1" applyAlignment="1">
      <alignment horizontal="center" vertical="center" wrapText="1"/>
      <protection/>
    </xf>
    <xf numFmtId="0" fontId="1" fillId="0" borderId="26" xfId="49" applyFont="1" applyBorder="1" applyAlignment="1">
      <alignment horizontal="center" vertical="center" wrapText="1"/>
      <protection/>
    </xf>
    <xf numFmtId="0" fontId="6" fillId="24" borderId="19" xfId="49" applyFont="1" applyFill="1" applyBorder="1" applyAlignment="1">
      <alignment horizontal="center" vertical="center" wrapText="1"/>
      <protection/>
    </xf>
    <xf numFmtId="0" fontId="1" fillId="0" borderId="24" xfId="49" applyFont="1" applyBorder="1" applyAlignment="1">
      <alignment horizontal="center" vertical="center" wrapText="1"/>
      <protection/>
    </xf>
    <xf numFmtId="0" fontId="1" fillId="0" borderId="19" xfId="49" applyNumberFormat="1" applyFont="1" applyBorder="1" applyAlignment="1">
      <alignment horizontal="center" vertical="center" wrapText="1"/>
      <protection/>
    </xf>
    <xf numFmtId="0" fontId="1" fillId="0" borderId="11" xfId="49" applyNumberFormat="1" applyFont="1" applyBorder="1" applyAlignment="1">
      <alignment horizontal="center" vertical="center" wrapText="1"/>
      <protection/>
    </xf>
    <xf numFmtId="0" fontId="1" fillId="0" borderId="12" xfId="49" applyNumberFormat="1" applyFont="1" applyBorder="1" applyAlignment="1">
      <alignment horizontal="center" vertical="center" wrapText="1"/>
      <protection/>
    </xf>
    <xf numFmtId="0" fontId="1" fillId="0" borderId="26" xfId="49" applyNumberFormat="1" applyFont="1" applyBorder="1" applyAlignment="1">
      <alignment horizontal="center" vertical="center" wrapText="1"/>
      <protection/>
    </xf>
    <xf numFmtId="0" fontId="1" fillId="0" borderId="12" xfId="49" applyFont="1" applyBorder="1" applyAlignment="1">
      <alignment horizontal="center" vertical="center" textRotation="90" wrapText="1"/>
      <protection/>
    </xf>
    <xf numFmtId="0" fontId="1" fillId="0" borderId="26" xfId="49" applyFont="1" applyBorder="1" applyAlignment="1">
      <alignment horizontal="center" vertical="center" textRotation="90" wrapText="1"/>
      <protection/>
    </xf>
    <xf numFmtId="0" fontId="1" fillId="0" borderId="24" xfId="49" applyFont="1" applyBorder="1" applyAlignment="1">
      <alignment horizontal="center" vertical="center" textRotation="90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0" fontId="1" fillId="0" borderId="0" xfId="4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  <protection/>
    </xf>
    <xf numFmtId="0" fontId="3" fillId="0" borderId="27" xfId="49" applyFont="1" applyBorder="1" applyAlignment="1">
      <alignment horizontal="center" vertical="center" wrapText="1"/>
      <protection/>
    </xf>
    <xf numFmtId="0" fontId="1" fillId="0" borderId="27" xfId="49" applyFont="1" applyBorder="1" applyAlignment="1">
      <alignment horizontal="center" vertical="center" wrapText="1"/>
      <protection/>
    </xf>
    <xf numFmtId="0" fontId="1" fillId="0" borderId="28" xfId="49" applyFont="1" applyBorder="1" applyAlignment="1">
      <alignment horizontal="center" vertical="center" wrapText="1"/>
      <protection/>
    </xf>
    <xf numFmtId="0" fontId="1" fillId="0" borderId="29" xfId="49" applyFont="1" applyBorder="1" applyAlignment="1">
      <alignment horizontal="center" vertical="center" wrapText="1"/>
      <protection/>
    </xf>
    <xf numFmtId="0" fontId="1" fillId="0" borderId="30" xfId="49" applyFont="1" applyBorder="1" applyAlignment="1">
      <alignment horizontal="center" vertical="center" wrapText="1"/>
      <protection/>
    </xf>
    <xf numFmtId="0" fontId="1" fillId="0" borderId="31" xfId="49" applyFont="1" applyBorder="1" applyAlignment="1">
      <alignment horizontal="center" vertical="center" wrapText="1"/>
      <protection/>
    </xf>
    <xf numFmtId="0" fontId="1" fillId="0" borderId="32" xfId="49" applyFont="1" applyBorder="1" applyAlignment="1">
      <alignment horizontal="center" vertical="center" wrapText="1"/>
      <protection/>
    </xf>
    <xf numFmtId="0" fontId="1" fillId="0" borderId="33" xfId="49" applyFont="1" applyBorder="1" applyAlignment="1">
      <alignment horizontal="center" vertical="center" wrapText="1"/>
      <protection/>
    </xf>
    <xf numFmtId="0" fontId="1" fillId="0" borderId="34" xfId="49" applyFont="1" applyBorder="1" applyAlignment="1">
      <alignment horizontal="center" vertical="center" wrapText="1"/>
      <protection/>
    </xf>
    <xf numFmtId="0" fontId="1" fillId="0" borderId="35" xfId="49" applyFont="1" applyBorder="1" applyAlignment="1">
      <alignment horizontal="center" vertical="center" wrapText="1"/>
      <protection/>
    </xf>
    <xf numFmtId="0" fontId="3" fillId="0" borderId="26" xfId="49" applyFont="1" applyBorder="1" applyAlignment="1">
      <alignment horizontal="center" vertical="center" textRotation="90" wrapText="1"/>
      <protection/>
    </xf>
    <xf numFmtId="0" fontId="3" fillId="0" borderId="12" xfId="49" applyFont="1" applyBorder="1" applyAlignment="1">
      <alignment horizontal="center" vertical="center" textRotation="90" wrapText="1"/>
      <protection/>
    </xf>
    <xf numFmtId="0" fontId="1" fillId="0" borderId="36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textRotation="90" wrapText="1"/>
      <protection/>
    </xf>
    <xf numFmtId="0" fontId="3" fillId="0" borderId="37" xfId="49" applyFont="1" applyBorder="1" applyAlignment="1">
      <alignment horizontal="center" vertical="center" textRotation="90" wrapText="1"/>
      <protection/>
    </xf>
    <xf numFmtId="0" fontId="3" fillId="0" borderId="21" xfId="49" applyFont="1" applyBorder="1" applyAlignment="1">
      <alignment horizontal="center" vertical="center" textRotation="90" wrapText="1"/>
      <protection/>
    </xf>
    <xf numFmtId="0" fontId="3" fillId="0" borderId="38" xfId="49" applyFont="1" applyBorder="1" applyAlignment="1">
      <alignment horizontal="center" vertical="center" textRotation="90" wrapText="1"/>
      <protection/>
    </xf>
    <xf numFmtId="0" fontId="3" fillId="0" borderId="39" xfId="49" applyFont="1" applyBorder="1" applyAlignment="1">
      <alignment horizontal="center" vertical="center" textRotation="90" wrapText="1"/>
      <protection/>
    </xf>
    <xf numFmtId="0" fontId="1" fillId="0" borderId="10" xfId="49" applyNumberFormat="1" applyFont="1" applyBorder="1" applyAlignment="1">
      <alignment horizontal="center" vertical="center" wrapText="1"/>
      <protection/>
    </xf>
    <xf numFmtId="0" fontId="1" fillId="10" borderId="0" xfId="49" applyFont="1" applyFill="1" applyBorder="1" applyAlignment="1">
      <alignment horizontal="center" vertical="center" wrapText="1"/>
      <protection/>
    </xf>
    <xf numFmtId="0" fontId="1" fillId="10" borderId="0" xfId="49" applyFont="1" applyFill="1" applyBorder="1" applyAlignment="1">
      <alignment horizontal="center" vertical="center" textRotation="90" wrapText="1"/>
      <protection/>
    </xf>
    <xf numFmtId="0" fontId="3" fillId="10" borderId="0" xfId="49" applyFont="1" applyFill="1" applyBorder="1" applyAlignment="1">
      <alignment horizontal="center" vertical="center" wrapText="1"/>
      <protection/>
    </xf>
    <xf numFmtId="0" fontId="1" fillId="10" borderId="0" xfId="49" applyNumberFormat="1" applyFont="1" applyFill="1" applyBorder="1" applyAlignment="1">
      <alignment horizontal="center" vertical="center" wrapText="1"/>
      <protection/>
    </xf>
    <xf numFmtId="0" fontId="0" fillId="10" borderId="0" xfId="0" applyFill="1" applyBorder="1" applyAlignment="1">
      <alignment horizontal="center" vertical="center" wrapText="1"/>
    </xf>
    <xf numFmtId="0" fontId="8" fillId="7" borderId="0" xfId="49" applyFont="1" applyFill="1" applyBorder="1" applyAlignment="1">
      <alignment horizontal="center" vertical="center" wrapText="1"/>
      <protection/>
    </xf>
    <xf numFmtId="0" fontId="6" fillId="24" borderId="11" xfId="49" applyFont="1" applyFill="1" applyBorder="1" applyAlignment="1">
      <alignment horizontal="center" vertical="center" wrapText="1"/>
      <protection/>
    </xf>
    <xf numFmtId="0" fontId="6" fillId="24" borderId="12" xfId="49" applyFont="1" applyFill="1" applyBorder="1" applyAlignment="1">
      <alignment horizontal="center" vertical="center" wrapText="1"/>
      <protection/>
    </xf>
    <xf numFmtId="0" fontId="6" fillId="24" borderId="24" xfId="49" applyFont="1" applyFill="1" applyBorder="1" applyAlignment="1">
      <alignment horizontal="center" vertical="center" wrapText="1"/>
      <protection/>
    </xf>
    <xf numFmtId="0" fontId="6" fillId="24" borderId="16" xfId="49" applyFont="1" applyFill="1" applyBorder="1" applyAlignment="1">
      <alignment horizontal="center" vertical="center" wrapText="1"/>
      <protection/>
    </xf>
    <xf numFmtId="0" fontId="6" fillId="24" borderId="19" xfId="49" applyFont="1" applyFill="1" applyBorder="1" applyAlignment="1">
      <alignment horizontal="center" vertical="center" wrapText="1"/>
      <protection/>
    </xf>
    <xf numFmtId="0" fontId="6" fillId="24" borderId="16" xfId="49" applyNumberFormat="1" applyFont="1" applyFill="1" applyBorder="1" applyAlignment="1">
      <alignment horizontal="center" vertical="center" wrapText="1"/>
      <protection/>
    </xf>
    <xf numFmtId="0" fontId="6" fillId="24" borderId="17" xfId="49" applyNumberFormat="1" applyFont="1" applyFill="1" applyBorder="1" applyAlignment="1">
      <alignment horizontal="center" vertical="center" wrapText="1"/>
      <protection/>
    </xf>
    <xf numFmtId="0" fontId="3" fillId="22" borderId="17" xfId="49" applyFont="1" applyFill="1" applyBorder="1" applyAlignment="1">
      <alignment horizontal="center" vertical="center" wrapText="1"/>
      <protection/>
    </xf>
    <xf numFmtId="0" fontId="1" fillId="7" borderId="17" xfId="49" applyFont="1" applyFill="1" applyBorder="1" applyAlignment="1">
      <alignment horizontal="center" vertical="center" wrapText="1"/>
      <protection/>
    </xf>
    <xf numFmtId="0" fontId="1" fillId="7" borderId="16" xfId="49" applyFont="1" applyFill="1" applyBorder="1" applyAlignment="1">
      <alignment horizontal="center" vertical="center" wrapText="1"/>
      <protection/>
    </xf>
    <xf numFmtId="0" fontId="3" fillId="8" borderId="17" xfId="49" applyFont="1" applyFill="1" applyBorder="1" applyAlignment="1">
      <alignment horizontal="center" vertical="center" wrapText="1"/>
      <protection/>
    </xf>
    <xf numFmtId="0" fontId="3" fillId="0" borderId="16" xfId="49" applyFont="1" applyFill="1" applyBorder="1" applyAlignment="1">
      <alignment horizontal="center" vertical="center" wrapText="1"/>
      <protection/>
    </xf>
    <xf numFmtId="0" fontId="6" fillId="10" borderId="0" xfId="49" applyNumberFormat="1" applyFont="1" applyFill="1" applyBorder="1" applyAlignment="1">
      <alignment horizontal="center" vertical="center" wrapText="1"/>
      <protection/>
    </xf>
    <xf numFmtId="0" fontId="6" fillId="24" borderId="10" xfId="49" applyNumberFormat="1" applyFont="1" applyFill="1" applyBorder="1" applyAlignment="1">
      <alignment horizontal="center" vertical="center" wrapText="1"/>
      <protection/>
    </xf>
    <xf numFmtId="0" fontId="3" fillId="7" borderId="17" xfId="49" applyFont="1" applyFill="1" applyBorder="1" applyAlignment="1">
      <alignment horizontal="center" vertical="center" wrapText="1"/>
      <protection/>
    </xf>
    <xf numFmtId="0" fontId="3" fillId="7" borderId="16" xfId="49" applyFont="1" applyFill="1" applyBorder="1" applyAlignment="1">
      <alignment horizontal="center" vertical="center" wrapText="1"/>
      <protection/>
    </xf>
    <xf numFmtId="0" fontId="1" fillId="7" borderId="10" xfId="49" applyFont="1" applyFill="1" applyBorder="1" applyAlignment="1">
      <alignment horizontal="center" vertical="center" wrapText="1"/>
      <protection/>
    </xf>
    <xf numFmtId="0" fontId="1" fillId="7" borderId="0" xfId="49" applyFont="1" applyFill="1" applyBorder="1" applyAlignment="1">
      <alignment horizontal="center" vertical="center" wrapText="1"/>
      <protection/>
    </xf>
    <xf numFmtId="9" fontId="1" fillId="0" borderId="16" xfId="59" applyFont="1" applyBorder="1" applyAlignment="1">
      <alignment horizontal="center" vertical="center" wrapText="1"/>
    </xf>
    <xf numFmtId="9" fontId="1" fillId="0" borderId="19" xfId="59" applyFont="1" applyBorder="1" applyAlignment="1">
      <alignment horizontal="center" vertical="center" wrapText="1"/>
    </xf>
    <xf numFmtId="0" fontId="3" fillId="0" borderId="16" xfId="49" applyFont="1" applyBorder="1" applyAlignment="1">
      <alignment horizontal="center" vertical="center" textRotation="90" wrapText="1"/>
      <protection/>
    </xf>
    <xf numFmtId="0" fontId="3" fillId="0" borderId="16" xfId="49" applyFont="1" applyBorder="1" applyAlignment="1">
      <alignment horizontal="center" vertical="center" textRotation="90" wrapText="1"/>
      <protection/>
    </xf>
    <xf numFmtId="0" fontId="11" fillId="0" borderId="0" xfId="49" applyFont="1" applyAlignment="1">
      <alignment horizontal="center" vertical="center" wrapText="1"/>
      <protection/>
    </xf>
    <xf numFmtId="0" fontId="6" fillId="7" borderId="16" xfId="49" applyFont="1" applyFill="1" applyBorder="1" applyAlignment="1">
      <alignment horizontal="center" vertical="center" wrapText="1"/>
      <protection/>
    </xf>
    <xf numFmtId="0" fontId="6" fillId="8" borderId="17" xfId="49" applyFont="1" applyFill="1" applyBorder="1" applyAlignment="1">
      <alignment horizontal="center" vertical="center" wrapText="1"/>
      <protection/>
    </xf>
    <xf numFmtId="0" fontId="6" fillId="8" borderId="16" xfId="49" applyFont="1" applyFill="1" applyBorder="1" applyAlignment="1">
      <alignment horizontal="center" vertical="center" wrapText="1"/>
      <protection/>
    </xf>
    <xf numFmtId="0" fontId="3" fillId="8" borderId="16" xfId="49" applyFont="1" applyFill="1" applyBorder="1" applyAlignment="1">
      <alignment horizontal="center" vertical="center" wrapText="1"/>
      <protection/>
    </xf>
    <xf numFmtId="0" fontId="6" fillId="8" borderId="11" xfId="49" applyFont="1" applyFill="1" applyBorder="1" applyAlignment="1">
      <alignment horizontal="center" vertical="center" wrapText="1"/>
      <protection/>
    </xf>
    <xf numFmtId="0" fontId="6" fillId="8" borderId="12" xfId="49" applyFont="1" applyFill="1" applyBorder="1" applyAlignment="1">
      <alignment horizontal="center" vertical="center" wrapText="1"/>
      <protection/>
    </xf>
    <xf numFmtId="0" fontId="3" fillId="4" borderId="13" xfId="49" applyFont="1" applyFill="1" applyBorder="1" applyAlignment="1">
      <alignment horizontal="center" vertical="center" wrapText="1"/>
      <protection/>
    </xf>
    <xf numFmtId="0" fontId="3" fillId="4" borderId="14" xfId="49" applyFont="1" applyFill="1" applyBorder="1" applyAlignment="1">
      <alignment horizontal="center" vertical="center" wrapText="1"/>
      <protection/>
    </xf>
    <xf numFmtId="0" fontId="6" fillId="7" borderId="16" xfId="49" applyFont="1" applyFill="1" applyBorder="1" applyAlignment="1">
      <alignment horizontal="center" vertical="center" wrapText="1"/>
      <protection/>
    </xf>
    <xf numFmtId="0" fontId="6" fillId="7" borderId="19" xfId="49" applyFont="1" applyFill="1" applyBorder="1" applyAlignment="1">
      <alignment horizontal="center" vertical="center" wrapText="1"/>
      <protection/>
    </xf>
    <xf numFmtId="0" fontId="6" fillId="7" borderId="19" xfId="49" applyFont="1" applyFill="1" applyBorder="1" applyAlignment="1">
      <alignment horizontal="center" vertical="center" wrapText="1"/>
      <protection/>
    </xf>
    <xf numFmtId="0" fontId="3" fillId="7" borderId="16" xfId="49" applyFont="1" applyFill="1" applyBorder="1" applyAlignment="1">
      <alignment horizontal="center" vertical="center" textRotation="90" wrapText="1"/>
      <protection/>
    </xf>
    <xf numFmtId="0" fontId="3" fillId="7" borderId="16" xfId="49" applyFont="1" applyFill="1" applyBorder="1" applyAlignment="1">
      <alignment horizontal="center" vertical="center" textRotation="90" wrapText="1"/>
      <protection/>
    </xf>
    <xf numFmtId="0" fontId="3" fillId="7" borderId="13" xfId="49" applyFont="1" applyFill="1" applyBorder="1" applyAlignment="1">
      <alignment horizontal="center" vertical="center" wrapText="1"/>
      <protection/>
    </xf>
    <xf numFmtId="0" fontId="3" fillId="7" borderId="14" xfId="49" applyFont="1" applyFill="1" applyBorder="1" applyAlignment="1">
      <alignment horizontal="center" vertical="center" wrapText="1"/>
      <protection/>
    </xf>
    <xf numFmtId="0" fontId="3" fillId="7" borderId="25" xfId="49" applyFont="1" applyFill="1" applyBorder="1" applyAlignment="1">
      <alignment horizontal="center" vertical="center" wrapText="1"/>
      <protection/>
    </xf>
    <xf numFmtId="0" fontId="6" fillId="25" borderId="16" xfId="49" applyFont="1" applyFill="1" applyBorder="1" applyAlignment="1">
      <alignment horizontal="center" vertical="center" wrapText="1"/>
      <protection/>
    </xf>
    <xf numFmtId="0" fontId="6" fillId="25" borderId="19" xfId="49" applyFont="1" applyFill="1" applyBorder="1" applyAlignment="1">
      <alignment horizontal="center" vertical="center" wrapText="1"/>
      <protection/>
    </xf>
    <xf numFmtId="0" fontId="3" fillId="25" borderId="17" xfId="49" applyFont="1" applyFill="1" applyBorder="1" applyAlignment="1">
      <alignment horizontal="center" vertical="center" wrapText="1"/>
      <protection/>
    </xf>
    <xf numFmtId="0" fontId="3" fillId="25" borderId="16" xfId="49" applyFont="1" applyFill="1" applyBorder="1" applyAlignment="1">
      <alignment horizontal="center" vertical="center" wrapText="1"/>
      <protection/>
    </xf>
    <xf numFmtId="0" fontId="6" fillId="25" borderId="16" xfId="49" applyFont="1" applyFill="1" applyBorder="1" applyAlignment="1">
      <alignment horizontal="center" vertical="center" wrapText="1"/>
      <protection/>
    </xf>
    <xf numFmtId="0" fontId="6" fillId="25" borderId="19" xfId="49" applyFont="1" applyFill="1" applyBorder="1" applyAlignment="1">
      <alignment horizontal="center" vertical="center" wrapText="1"/>
      <protection/>
    </xf>
    <xf numFmtId="0" fontId="3" fillId="25" borderId="16" xfId="49" applyFont="1" applyFill="1" applyBorder="1" applyAlignment="1">
      <alignment horizontal="center" vertical="center" textRotation="90" wrapText="1"/>
      <protection/>
    </xf>
    <xf numFmtId="0" fontId="3" fillId="25" borderId="16" xfId="49" applyFont="1" applyFill="1" applyBorder="1" applyAlignment="1">
      <alignment horizontal="center" vertical="center" textRotation="90" wrapText="1"/>
      <protection/>
    </xf>
    <xf numFmtId="0" fontId="3" fillId="25" borderId="13" xfId="49" applyFont="1" applyFill="1" applyBorder="1" applyAlignment="1">
      <alignment horizontal="center" vertical="center" wrapText="1"/>
      <protection/>
    </xf>
    <xf numFmtId="0" fontId="3" fillId="25" borderId="14" xfId="49" applyFont="1" applyFill="1" applyBorder="1" applyAlignment="1">
      <alignment horizontal="center" vertical="center" wrapText="1"/>
      <protection/>
    </xf>
    <xf numFmtId="0" fontId="3" fillId="25" borderId="25" xfId="49" applyFont="1" applyFill="1" applyBorder="1" applyAlignment="1">
      <alignment horizontal="center" vertical="center" wrapText="1"/>
      <protection/>
    </xf>
    <xf numFmtId="0" fontId="6" fillId="10" borderId="16" xfId="49" applyFont="1" applyFill="1" applyBorder="1" applyAlignment="1">
      <alignment horizontal="center" vertical="center" wrapText="1"/>
      <protection/>
    </xf>
    <xf numFmtId="0" fontId="6" fillId="10" borderId="19" xfId="49" applyFont="1" applyFill="1" applyBorder="1" applyAlignment="1">
      <alignment horizontal="center" vertical="center" wrapText="1"/>
      <protection/>
    </xf>
    <xf numFmtId="0" fontId="3" fillId="10" borderId="17" xfId="49" applyFont="1" applyFill="1" applyBorder="1" applyAlignment="1">
      <alignment horizontal="center" vertical="center" wrapText="1"/>
      <protection/>
    </xf>
    <xf numFmtId="0" fontId="3" fillId="10" borderId="16" xfId="49" applyFont="1" applyFill="1" applyBorder="1" applyAlignment="1">
      <alignment horizontal="center" vertical="center" wrapText="1"/>
      <protection/>
    </xf>
    <xf numFmtId="0" fontId="6" fillId="10" borderId="16" xfId="49" applyFont="1" applyFill="1" applyBorder="1" applyAlignment="1">
      <alignment horizontal="center" vertical="center" wrapText="1"/>
      <protection/>
    </xf>
    <xf numFmtId="0" fontId="6" fillId="10" borderId="19" xfId="49" applyFont="1" applyFill="1" applyBorder="1" applyAlignment="1">
      <alignment horizontal="center" vertical="center" wrapText="1"/>
      <protection/>
    </xf>
    <xf numFmtId="0" fontId="3" fillId="10" borderId="16" xfId="49" applyFont="1" applyFill="1" applyBorder="1" applyAlignment="1">
      <alignment horizontal="center" vertical="center" textRotation="90" wrapText="1"/>
      <protection/>
    </xf>
    <xf numFmtId="0" fontId="3" fillId="10" borderId="16" xfId="49" applyFont="1" applyFill="1" applyBorder="1" applyAlignment="1">
      <alignment horizontal="center" vertical="center" textRotation="90" wrapText="1"/>
      <protection/>
    </xf>
    <xf numFmtId="0" fontId="3" fillId="10" borderId="13" xfId="49" applyFont="1" applyFill="1" applyBorder="1" applyAlignment="1">
      <alignment horizontal="center" vertical="center" wrapText="1"/>
      <protection/>
    </xf>
    <xf numFmtId="0" fontId="3" fillId="10" borderId="14" xfId="49" applyFont="1" applyFill="1" applyBorder="1" applyAlignment="1">
      <alignment horizontal="center" vertical="center" wrapText="1"/>
      <protection/>
    </xf>
    <xf numFmtId="0" fontId="3" fillId="10" borderId="25" xfId="49" applyFont="1" applyFill="1" applyBorder="1" applyAlignment="1">
      <alignment horizontal="center" vertical="center" wrapText="1"/>
      <protection/>
    </xf>
    <xf numFmtId="0" fontId="3" fillId="25" borderId="11" xfId="49" applyFont="1" applyFill="1" applyBorder="1" applyAlignment="1">
      <alignment horizontal="center" vertical="center" textRotation="90" wrapText="1"/>
      <protection/>
    </xf>
    <xf numFmtId="0" fontId="3" fillId="25" borderId="12" xfId="49" applyFont="1" applyFill="1" applyBorder="1" applyAlignment="1">
      <alignment horizontal="center" vertical="center" textRotation="90" wrapText="1"/>
      <protection/>
    </xf>
    <xf numFmtId="0" fontId="3" fillId="25" borderId="40" xfId="49" applyFont="1" applyFill="1" applyBorder="1" applyAlignment="1">
      <alignment horizontal="center" vertical="center" wrapText="1"/>
      <protection/>
    </xf>
    <xf numFmtId="0" fontId="3" fillId="10" borderId="12" xfId="49" applyFont="1" applyFill="1" applyBorder="1" applyAlignment="1">
      <alignment horizontal="center" vertical="center" textRotation="90" wrapText="1"/>
      <protection/>
    </xf>
    <xf numFmtId="0" fontId="3" fillId="10" borderId="12" xfId="49" applyFont="1" applyFill="1" applyBorder="1" applyAlignment="1">
      <alignment horizontal="center" vertical="center" textRotation="90" wrapText="1"/>
      <protection/>
    </xf>
    <xf numFmtId="0" fontId="3" fillId="10" borderId="26" xfId="49" applyFont="1" applyFill="1" applyBorder="1" applyAlignment="1">
      <alignment horizontal="center" vertical="center" textRotation="90" wrapText="1"/>
      <protection/>
    </xf>
    <xf numFmtId="0" fontId="3" fillId="7" borderId="12" xfId="49" applyFont="1" applyFill="1" applyBorder="1" applyAlignment="1">
      <alignment horizontal="center" vertical="center" textRotation="90" wrapText="1"/>
      <protection/>
    </xf>
    <xf numFmtId="0" fontId="3" fillId="7" borderId="12" xfId="49" applyFont="1" applyFill="1" applyBorder="1" applyAlignment="1">
      <alignment horizontal="center" vertical="center" textRotation="90" wrapText="1"/>
      <protection/>
    </xf>
    <xf numFmtId="0" fontId="3" fillId="7" borderId="26" xfId="49" applyFont="1" applyFill="1" applyBorder="1" applyAlignment="1">
      <alignment horizontal="center" vertical="center" textRotation="90" wrapText="1"/>
      <protection/>
    </xf>
    <xf numFmtId="0" fontId="3" fillId="25" borderId="12" xfId="49" applyFont="1" applyFill="1" applyBorder="1" applyAlignment="1">
      <alignment horizontal="center" vertical="center" textRotation="90" wrapText="1"/>
      <protection/>
    </xf>
    <xf numFmtId="0" fontId="3" fillId="25" borderId="26" xfId="49" applyFont="1" applyFill="1" applyBorder="1" applyAlignment="1">
      <alignment horizontal="center" vertical="center" textRotation="90" wrapText="1"/>
      <protection/>
    </xf>
    <xf numFmtId="0" fontId="3" fillId="25" borderId="15" xfId="49" applyFont="1" applyFill="1" applyBorder="1" applyAlignment="1">
      <alignment horizontal="center" vertical="center" wrapText="1"/>
      <protection/>
    </xf>
    <xf numFmtId="9" fontId="1" fillId="8" borderId="16" xfId="59" applyFont="1" applyFill="1" applyBorder="1" applyAlignment="1">
      <alignment horizontal="center" vertical="center" wrapText="1"/>
    </xf>
    <xf numFmtId="9" fontId="1" fillId="8" borderId="19" xfId="59" applyFont="1" applyFill="1" applyBorder="1" applyAlignment="1">
      <alignment horizontal="center" vertical="center" wrapText="1"/>
    </xf>
    <xf numFmtId="9" fontId="1" fillId="8" borderId="18" xfId="59" applyFont="1" applyFill="1" applyBorder="1" applyAlignment="1">
      <alignment horizontal="center" vertical="center" wrapText="1"/>
    </xf>
    <xf numFmtId="0" fontId="1" fillId="8" borderId="18" xfId="49" applyFont="1" applyFill="1" applyBorder="1" applyAlignment="1">
      <alignment horizontal="center" vertical="center" wrapText="1"/>
      <protection/>
    </xf>
    <xf numFmtId="0" fontId="3" fillId="4" borderId="25" xfId="49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9" fontId="31" fillId="4" borderId="16" xfId="59" applyFont="1" applyFill="1" applyBorder="1" applyAlignment="1">
      <alignment horizontal="center" vertical="center" wrapText="1"/>
    </xf>
    <xf numFmtId="9" fontId="31" fillId="0" borderId="16" xfId="59" applyFont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5" fillId="0" borderId="19" xfId="54" applyFont="1" applyBorder="1" applyAlignment="1">
      <alignment horizontal="left" vertical="center" wrapText="1"/>
      <protection/>
    </xf>
    <xf numFmtId="0" fontId="6" fillId="24" borderId="18" xfId="49" applyFont="1" applyFill="1" applyBorder="1" applyAlignment="1">
      <alignment horizontal="center" vertical="center" wrapText="1"/>
      <protection/>
    </xf>
    <xf numFmtId="0" fontId="6" fillId="24" borderId="26" xfId="49" applyFont="1" applyFill="1" applyBorder="1" applyAlignment="1">
      <alignment horizontal="center" vertical="center" wrapText="1"/>
      <protection/>
    </xf>
    <xf numFmtId="0" fontId="3" fillId="4" borderId="20" xfId="49" applyFont="1" applyFill="1" applyBorder="1" applyAlignment="1">
      <alignment horizontal="center" vertical="center" textRotation="90" wrapText="1"/>
      <protection/>
    </xf>
    <xf numFmtId="0" fontId="3" fillId="4" borderId="37" xfId="49" applyFont="1" applyFill="1" applyBorder="1" applyAlignment="1">
      <alignment horizontal="center" vertical="center" textRotation="90" wrapText="1"/>
      <protection/>
    </xf>
    <xf numFmtId="0" fontId="3" fillId="4" borderId="21" xfId="49" applyFont="1" applyFill="1" applyBorder="1" applyAlignment="1">
      <alignment horizontal="center" vertical="center" textRotation="90" wrapText="1"/>
      <protection/>
    </xf>
    <xf numFmtId="0" fontId="10" fillId="0" borderId="0" xfId="49" applyFont="1" applyAlignment="1">
      <alignment horizontal="center" vertical="center" wrapText="1"/>
      <protection/>
    </xf>
    <xf numFmtId="0" fontId="3" fillId="7" borderId="20" xfId="49" applyFont="1" applyFill="1" applyBorder="1" applyAlignment="1">
      <alignment horizontal="center" vertical="center" textRotation="90" wrapText="1"/>
      <protection/>
    </xf>
    <xf numFmtId="0" fontId="3" fillId="7" borderId="37" xfId="49" applyFont="1" applyFill="1" applyBorder="1" applyAlignment="1">
      <alignment horizontal="center" vertical="center" textRotation="90" wrapText="1"/>
      <protection/>
    </xf>
    <xf numFmtId="0" fontId="3" fillId="7" borderId="21" xfId="49" applyFont="1" applyFill="1" applyBorder="1" applyAlignment="1">
      <alignment horizontal="center" vertical="center" textRotation="90" wrapText="1"/>
      <protection/>
    </xf>
    <xf numFmtId="0" fontId="3" fillId="25" borderId="20" xfId="49" applyFont="1" applyFill="1" applyBorder="1" applyAlignment="1">
      <alignment horizontal="center" vertical="center" textRotation="90" wrapText="1"/>
      <protection/>
    </xf>
    <xf numFmtId="0" fontId="3" fillId="25" borderId="37" xfId="49" applyFont="1" applyFill="1" applyBorder="1" applyAlignment="1">
      <alignment horizontal="center" vertical="center" textRotation="90" wrapText="1"/>
      <protection/>
    </xf>
    <xf numFmtId="0" fontId="3" fillId="25" borderId="21" xfId="49" applyFont="1" applyFill="1" applyBorder="1" applyAlignment="1">
      <alignment horizontal="center" vertical="center" textRotation="90" wrapText="1"/>
      <protection/>
    </xf>
    <xf numFmtId="0" fontId="6" fillId="25" borderId="17" xfId="49" applyFont="1" applyFill="1" applyBorder="1" applyAlignment="1">
      <alignment horizontal="center" vertical="center" wrapText="1"/>
      <protection/>
    </xf>
    <xf numFmtId="0" fontId="6" fillId="25" borderId="11" xfId="49" applyFont="1" applyFill="1" applyBorder="1" applyAlignment="1">
      <alignment horizontal="center" vertical="center" wrapText="1"/>
      <protection/>
    </xf>
    <xf numFmtId="0" fontId="6" fillId="25" borderId="12" xfId="49" applyFont="1" applyFill="1" applyBorder="1" applyAlignment="1">
      <alignment horizontal="center" vertical="center" wrapText="1"/>
      <protection/>
    </xf>
    <xf numFmtId="0" fontId="6" fillId="25" borderId="24" xfId="49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0" fillId="24" borderId="4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8" borderId="22" xfId="49" applyFont="1" applyFill="1" applyBorder="1" applyAlignment="1">
      <alignment horizontal="center" vertical="center" textRotation="90" wrapText="1"/>
      <protection/>
    </xf>
    <xf numFmtId="0" fontId="3" fillId="8" borderId="12" xfId="49" applyFont="1" applyFill="1" applyBorder="1" applyAlignment="1">
      <alignment horizontal="center" vertical="center" textRotation="90" wrapText="1"/>
      <protection/>
    </xf>
    <xf numFmtId="0" fontId="3" fillId="8" borderId="13" xfId="49" applyFont="1" applyFill="1" applyBorder="1" applyAlignment="1">
      <alignment horizontal="center" vertical="center" wrapText="1"/>
      <protection/>
    </xf>
    <xf numFmtId="0" fontId="3" fillId="8" borderId="14" xfId="49" applyFont="1" applyFill="1" applyBorder="1" applyAlignment="1">
      <alignment horizontal="center" vertical="center" wrapText="1"/>
      <protection/>
    </xf>
    <xf numFmtId="0" fontId="3" fillId="8" borderId="15" xfId="49" applyFont="1" applyFill="1" applyBorder="1" applyAlignment="1">
      <alignment horizontal="center" vertical="center" wrapText="1"/>
      <protection/>
    </xf>
    <xf numFmtId="0" fontId="3" fillId="8" borderId="25" xfId="49" applyFont="1" applyFill="1" applyBorder="1" applyAlignment="1">
      <alignment horizontal="center" vertical="center" wrapText="1"/>
      <protection/>
    </xf>
    <xf numFmtId="0" fontId="0" fillId="8" borderId="0" xfId="0" applyFill="1" applyAlignment="1">
      <alignment horizontal="center" vertical="center" wrapText="1"/>
    </xf>
    <xf numFmtId="0" fontId="6" fillId="8" borderId="19" xfId="49" applyFont="1" applyFill="1" applyBorder="1" applyAlignment="1">
      <alignment horizontal="center" vertical="center" wrapText="1"/>
      <protection/>
    </xf>
    <xf numFmtId="0" fontId="3" fillId="8" borderId="19" xfId="49" applyFont="1" applyFill="1" applyBorder="1" applyAlignment="1">
      <alignment horizontal="center" vertical="center" wrapText="1"/>
      <protection/>
    </xf>
    <xf numFmtId="0" fontId="6" fillId="8" borderId="24" xfId="49" applyFont="1" applyFill="1" applyBorder="1" applyAlignment="1">
      <alignment horizontal="center" vertical="center" wrapText="1"/>
      <protection/>
    </xf>
    <xf numFmtId="0" fontId="3" fillId="8" borderId="10" xfId="49" applyFont="1" applyFill="1" applyBorder="1" applyAlignment="1">
      <alignment horizontal="center" vertical="center" wrapText="1"/>
      <protection/>
    </xf>
    <xf numFmtId="0" fontId="1" fillId="8" borderId="29" xfId="49" applyFont="1" applyFill="1" applyBorder="1" applyAlignment="1">
      <alignment horizontal="center" vertical="center" wrapText="1"/>
      <protection/>
    </xf>
    <xf numFmtId="0" fontId="1" fillId="8" borderId="30" xfId="49" applyFont="1" applyFill="1" applyBorder="1" applyAlignment="1">
      <alignment horizontal="center" vertical="center" wrapText="1"/>
      <protection/>
    </xf>
    <xf numFmtId="0" fontId="1" fillId="8" borderId="31" xfId="49" applyFont="1" applyFill="1" applyBorder="1" applyAlignment="1">
      <alignment horizontal="center" vertical="center" wrapText="1"/>
      <protection/>
    </xf>
    <xf numFmtId="0" fontId="3" fillId="8" borderId="20" xfId="49" applyFont="1" applyFill="1" applyBorder="1" applyAlignment="1">
      <alignment horizontal="center" vertical="center" textRotation="90" wrapText="1"/>
      <protection/>
    </xf>
    <xf numFmtId="0" fontId="3" fillId="8" borderId="37" xfId="49" applyFont="1" applyFill="1" applyBorder="1" applyAlignment="1">
      <alignment horizontal="center" vertical="center" textRotation="90" wrapText="1"/>
      <protection/>
    </xf>
    <xf numFmtId="0" fontId="3" fillId="8" borderId="21" xfId="49" applyFont="1" applyFill="1" applyBorder="1" applyAlignment="1">
      <alignment horizontal="center" vertical="center" textRotation="90" wrapText="1"/>
      <protection/>
    </xf>
    <xf numFmtId="0" fontId="3" fillId="8" borderId="39" xfId="49" applyFont="1" applyFill="1" applyBorder="1" applyAlignment="1">
      <alignment horizontal="center" vertical="center" textRotation="90" wrapText="1"/>
      <protection/>
    </xf>
    <xf numFmtId="0" fontId="3" fillId="8" borderId="38" xfId="49" applyFont="1" applyFill="1" applyBorder="1" applyAlignment="1">
      <alignment horizontal="center" vertical="center" textRotation="90" wrapText="1"/>
      <protection/>
    </xf>
    <xf numFmtId="16" fontId="31" fillId="0" borderId="16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0" borderId="0" xfId="49" applyFont="1" applyAlignment="1">
      <alignment horizontal="center" vertical="center" wrapText="1"/>
      <protection/>
    </xf>
    <xf numFmtId="0" fontId="1" fillId="0" borderId="17" xfId="49" applyFont="1" applyBorder="1" applyAlignment="1">
      <alignment horizontal="center" vertical="center" wrapText="1"/>
      <protection/>
    </xf>
    <xf numFmtId="0" fontId="3" fillId="25" borderId="19" xfId="49" applyFont="1" applyFill="1" applyBorder="1" applyAlignment="1">
      <alignment horizontal="center" vertical="center" wrapText="1"/>
      <protection/>
    </xf>
    <xf numFmtId="0" fontId="3" fillId="0" borderId="19" xfId="49" applyFont="1" applyFill="1" applyBorder="1" applyAlignment="1">
      <alignment horizontal="center" vertical="center" wrapText="1"/>
      <protection/>
    </xf>
    <xf numFmtId="0" fontId="3" fillId="0" borderId="18" xfId="49" applyFont="1" applyFill="1" applyBorder="1" applyAlignment="1">
      <alignment horizontal="center" vertical="center" wrapText="1"/>
      <protection/>
    </xf>
    <xf numFmtId="0" fontId="3" fillId="0" borderId="42" xfId="49" applyFont="1" applyBorder="1" applyAlignment="1">
      <alignment horizontal="center" vertical="center" wrapText="1"/>
      <protection/>
    </xf>
    <xf numFmtId="0" fontId="1" fillId="0" borderId="17" xfId="49" applyNumberFormat="1" applyFont="1" applyBorder="1" applyAlignment="1">
      <alignment horizontal="center" vertical="center" wrapText="1"/>
      <protection/>
    </xf>
    <xf numFmtId="0" fontId="3" fillId="22" borderId="17" xfId="49" applyFont="1" applyFill="1" applyBorder="1" applyAlignment="1">
      <alignment horizontal="center" vertical="center" wrapText="1"/>
      <protection/>
    </xf>
    <xf numFmtId="0" fontId="3" fillId="0" borderId="16" xfId="49" applyFont="1" applyFill="1" applyBorder="1" applyAlignment="1">
      <alignment horizontal="center" vertical="center" wrapText="1"/>
      <protection/>
    </xf>
    <xf numFmtId="0" fontId="3" fillId="7" borderId="17" xfId="49" applyFont="1" applyFill="1" applyBorder="1" applyAlignment="1">
      <alignment horizontal="center" vertical="center" wrapText="1"/>
      <protection/>
    </xf>
    <xf numFmtId="0" fontId="3" fillId="7" borderId="16" xfId="49" applyFont="1" applyFill="1" applyBorder="1" applyAlignment="1">
      <alignment horizontal="center" vertical="center" wrapText="1"/>
      <protection/>
    </xf>
    <xf numFmtId="0" fontId="3" fillId="25" borderId="17" xfId="49" applyFont="1" applyFill="1" applyBorder="1" applyAlignment="1">
      <alignment horizontal="center" vertical="center" wrapText="1"/>
      <protection/>
    </xf>
    <xf numFmtId="0" fontId="3" fillId="25" borderId="16" xfId="49" applyFont="1" applyFill="1" applyBorder="1" applyAlignment="1">
      <alignment horizontal="center" vertical="center" wrapText="1"/>
      <protection/>
    </xf>
    <xf numFmtId="0" fontId="0" fillId="1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8" borderId="17" xfId="49" applyFont="1" applyFill="1" applyBorder="1" applyAlignment="1">
      <alignment horizontal="center" vertical="center" wrapText="1"/>
      <protection/>
    </xf>
    <xf numFmtId="0" fontId="3" fillId="8" borderId="16" xfId="49" applyFont="1" applyFill="1" applyBorder="1" applyAlignment="1">
      <alignment horizontal="center" vertical="center" wrapText="1"/>
      <protection/>
    </xf>
    <xf numFmtId="0" fontId="3" fillId="8" borderId="10" xfId="49" applyFont="1" applyFill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left" vertical="center" wrapText="1"/>
      <protection/>
    </xf>
    <xf numFmtId="0" fontId="0" fillId="8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49" applyFont="1" applyFill="1" applyBorder="1" applyAlignment="1">
      <alignment horizontal="center" vertical="center" textRotation="90" wrapText="1"/>
      <protection/>
    </xf>
    <xf numFmtId="0" fontId="3" fillId="0" borderId="16" xfId="49" applyFont="1" applyFill="1" applyBorder="1" applyAlignment="1">
      <alignment horizontal="center" vertical="center" textRotation="90" wrapText="1"/>
      <protection/>
    </xf>
    <xf numFmtId="0" fontId="0" fillId="0" borderId="16" xfId="0" applyBorder="1" applyAlignment="1">
      <alignment horizontal="left" vertical="center" wrapText="1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1" fontId="0" fillId="0" borderId="45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vertical="top" wrapText="1"/>
    </xf>
    <xf numFmtId="0" fontId="31" fillId="0" borderId="46" xfId="0" applyFont="1" applyBorder="1" applyAlignment="1">
      <alignment vertical="top" wrapText="1"/>
    </xf>
    <xf numFmtId="0" fontId="31" fillId="0" borderId="46" xfId="0" applyFont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1" fillId="25" borderId="16" xfId="49" applyFont="1" applyFill="1" applyBorder="1" applyAlignment="1">
      <alignment horizontal="center" vertical="center" wrapText="1"/>
      <protection/>
    </xf>
    <xf numFmtId="0" fontId="1" fillId="0" borderId="12" xfId="49" applyFont="1" applyBorder="1" applyAlignment="1">
      <alignment horizontal="center" vertical="center" wrapText="1"/>
      <protection/>
    </xf>
    <xf numFmtId="0" fontId="1" fillId="0" borderId="19" xfId="49" applyFont="1" applyBorder="1" applyAlignment="1">
      <alignment horizontal="center" vertical="center" wrapText="1"/>
      <protection/>
    </xf>
    <xf numFmtId="0" fontId="1" fillId="0" borderId="47" xfId="49" applyFont="1" applyBorder="1" applyAlignment="1">
      <alignment horizontal="center" vertical="center" wrapText="1"/>
      <protection/>
    </xf>
    <xf numFmtId="0" fontId="1" fillId="0" borderId="48" xfId="49" applyFont="1" applyBorder="1" applyAlignment="1">
      <alignment horizontal="center" vertical="center" wrapText="1"/>
      <protection/>
    </xf>
    <xf numFmtId="0" fontId="1" fillId="0" borderId="49" xfId="49" applyFont="1" applyBorder="1" applyAlignment="1">
      <alignment horizontal="center" vertical="center" wrapText="1"/>
      <protection/>
    </xf>
    <xf numFmtId="0" fontId="1" fillId="25" borderId="48" xfId="49" applyFont="1" applyFill="1" applyBorder="1" applyAlignment="1">
      <alignment horizontal="center" vertical="center" wrapText="1"/>
      <protection/>
    </xf>
    <xf numFmtId="0" fontId="1" fillId="25" borderId="50" xfId="49" applyFont="1" applyFill="1" applyBorder="1" applyAlignment="1">
      <alignment horizontal="center" vertical="center" wrapText="1"/>
      <protection/>
    </xf>
    <xf numFmtId="0" fontId="1" fillId="0" borderId="11" xfId="49" applyFont="1" applyBorder="1" applyAlignment="1">
      <alignment horizontal="center" vertical="center" wrapText="1"/>
      <protection/>
    </xf>
    <xf numFmtId="0" fontId="1" fillId="0" borderId="51" xfId="49" applyFont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center" vertical="center" wrapText="1"/>
      <protection/>
    </xf>
    <xf numFmtId="0" fontId="1" fillId="25" borderId="52" xfId="49" applyFont="1" applyFill="1" applyBorder="1" applyAlignment="1">
      <alignment horizontal="center" vertical="center" wrapText="1"/>
      <protection/>
    </xf>
    <xf numFmtId="0" fontId="1" fillId="0" borderId="53" xfId="49" applyFont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1" fillId="0" borderId="0" xfId="49" applyFont="1" applyBorder="1" applyAlignment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4" fillId="0" borderId="16" xfId="49" applyFont="1" applyBorder="1" applyAlignment="1">
      <alignment horizontal="center" vertical="center" wrapText="1"/>
      <protection/>
    </xf>
    <xf numFmtId="0" fontId="1" fillId="0" borderId="17" xfId="49" applyFont="1" applyBorder="1" applyAlignment="1">
      <alignment horizontal="center" vertical="center" wrapText="1"/>
      <protection/>
    </xf>
    <xf numFmtId="0" fontId="1" fillId="0" borderId="16" xfId="49" applyFont="1" applyBorder="1" applyAlignment="1">
      <alignment horizontal="center" vertical="center" wrapText="1"/>
      <protection/>
    </xf>
    <xf numFmtId="0" fontId="1" fillId="7" borderId="48" xfId="49" applyFont="1" applyFill="1" applyBorder="1" applyAlignment="1">
      <alignment horizontal="center" vertical="center" wrapText="1"/>
      <protection/>
    </xf>
    <xf numFmtId="0" fontId="1" fillId="7" borderId="50" xfId="49" applyFont="1" applyFill="1" applyBorder="1" applyAlignment="1">
      <alignment horizontal="center" vertical="center" wrapText="1"/>
      <protection/>
    </xf>
    <xf numFmtId="0" fontId="1" fillId="0" borderId="51" xfId="49" applyFont="1" applyFill="1" applyBorder="1" applyAlignment="1">
      <alignment horizontal="center" vertical="center" wrapText="1"/>
      <protection/>
    </xf>
    <xf numFmtId="0" fontId="1" fillId="0" borderId="54" xfId="49" applyFont="1" applyFill="1" applyBorder="1" applyAlignment="1">
      <alignment horizontal="center" vertical="center" wrapText="1"/>
      <protection/>
    </xf>
    <xf numFmtId="0" fontId="1" fillId="10" borderId="16" xfId="49" applyFont="1" applyFill="1" applyBorder="1" applyAlignment="1">
      <alignment horizontal="center" vertical="center" wrapText="1"/>
      <protection/>
    </xf>
    <xf numFmtId="0" fontId="1" fillId="7" borderId="16" xfId="49" applyFont="1" applyFill="1" applyBorder="1" applyAlignment="1">
      <alignment horizontal="center" vertical="center" wrapText="1"/>
      <protection/>
    </xf>
    <xf numFmtId="0" fontId="1" fillId="10" borderId="52" xfId="49" applyFont="1" applyFill="1" applyBorder="1" applyAlignment="1">
      <alignment horizontal="center" vertical="center" wrapText="1"/>
      <protection/>
    </xf>
    <xf numFmtId="0" fontId="1" fillId="10" borderId="48" xfId="49" applyFont="1" applyFill="1" applyBorder="1" applyAlignment="1">
      <alignment horizontal="center" vertical="center" wrapText="1"/>
      <protection/>
    </xf>
    <xf numFmtId="0" fontId="9" fillId="0" borderId="19" xfId="49" applyFont="1" applyBorder="1" applyAlignment="1">
      <alignment horizontal="center" vertical="center" wrapText="1"/>
      <protection/>
    </xf>
    <xf numFmtId="0" fontId="9" fillId="0" borderId="51" xfId="49" applyFont="1" applyBorder="1" applyAlignment="1">
      <alignment horizontal="center" vertical="center" wrapText="1"/>
      <protection/>
    </xf>
    <xf numFmtId="0" fontId="1" fillId="7" borderId="55" xfId="49" applyFont="1" applyFill="1" applyBorder="1" applyAlignment="1">
      <alignment horizontal="center" vertical="center" wrapText="1"/>
      <protection/>
    </xf>
    <xf numFmtId="0" fontId="1" fillId="7" borderId="56" xfId="49" applyFont="1" applyFill="1" applyBorder="1" applyAlignment="1">
      <alignment horizontal="center" vertical="center" wrapText="1"/>
      <protection/>
    </xf>
    <xf numFmtId="0" fontId="1" fillId="7" borderId="47" xfId="49" applyFont="1" applyFill="1" applyBorder="1" applyAlignment="1">
      <alignment horizontal="center" vertical="center" wrapText="1"/>
      <protection/>
    </xf>
    <xf numFmtId="0" fontId="1" fillId="7" borderId="57" xfId="49" applyFont="1" applyFill="1" applyBorder="1" applyAlignment="1">
      <alignment horizontal="center" vertical="center" wrapText="1"/>
      <protection/>
    </xf>
    <xf numFmtId="0" fontId="1" fillId="7" borderId="58" xfId="49" applyFont="1" applyFill="1" applyBorder="1" applyAlignment="1">
      <alignment horizontal="center" vertical="center" wrapText="1"/>
      <protection/>
    </xf>
    <xf numFmtId="0" fontId="1" fillId="7" borderId="59" xfId="49" applyFont="1" applyFill="1" applyBorder="1" applyAlignment="1">
      <alignment horizontal="center" vertical="center" wrapText="1"/>
      <protection/>
    </xf>
    <xf numFmtId="0" fontId="1" fillId="7" borderId="60" xfId="49" applyFont="1" applyFill="1" applyBorder="1" applyAlignment="1">
      <alignment horizontal="center" vertical="center" wrapText="1"/>
      <protection/>
    </xf>
    <xf numFmtId="0" fontId="1" fillId="7" borderId="40" xfId="49" applyFont="1" applyFill="1" applyBorder="1" applyAlignment="1">
      <alignment horizontal="center" vertical="center" wrapText="1"/>
      <protection/>
    </xf>
    <xf numFmtId="0" fontId="1" fillId="7" borderId="27" xfId="49" applyFont="1" applyFill="1" applyBorder="1" applyAlignment="1">
      <alignment horizontal="center" vertical="center" wrapText="1"/>
      <protection/>
    </xf>
    <xf numFmtId="0" fontId="1" fillId="0" borderId="56" xfId="49" applyFont="1" applyBorder="1" applyAlignment="1">
      <alignment horizontal="center" vertical="center" wrapText="1"/>
      <protection/>
    </xf>
    <xf numFmtId="0" fontId="1" fillId="25" borderId="40" xfId="49" applyFont="1" applyFill="1" applyBorder="1" applyAlignment="1">
      <alignment horizontal="center" vertical="center" wrapText="1"/>
      <protection/>
    </xf>
    <xf numFmtId="0" fontId="1" fillId="25" borderId="61" xfId="49" applyFont="1" applyFill="1" applyBorder="1" applyAlignment="1">
      <alignment horizontal="center" vertical="center" wrapText="1"/>
      <protection/>
    </xf>
    <xf numFmtId="0" fontId="1" fillId="7" borderId="53" xfId="49" applyFont="1" applyFill="1" applyBorder="1" applyAlignment="1">
      <alignment horizontal="center" vertical="center" wrapText="1"/>
      <protection/>
    </xf>
    <xf numFmtId="0" fontId="1" fillId="7" borderId="51" xfId="49" applyFill="1" applyBorder="1" applyAlignment="1">
      <alignment horizontal="center" vertical="center" wrapText="1"/>
      <protection/>
    </xf>
    <xf numFmtId="0" fontId="1" fillId="7" borderId="54" xfId="49" applyFill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center" vertical="center" wrapText="1"/>
      <protection/>
    </xf>
    <xf numFmtId="0" fontId="1" fillId="10" borderId="47" xfId="49" applyFont="1" applyFill="1" applyBorder="1" applyAlignment="1">
      <alignment horizontal="center" vertical="center" wrapText="1"/>
      <protection/>
    </xf>
    <xf numFmtId="0" fontId="1" fillId="10" borderId="50" xfId="49" applyFont="1" applyFill="1" applyBorder="1" applyAlignment="1">
      <alignment horizontal="center" vertical="center" wrapText="1"/>
      <protection/>
    </xf>
    <xf numFmtId="0" fontId="2" fillId="0" borderId="23" xfId="49" applyFont="1" applyBorder="1" applyAlignment="1">
      <alignment horizontal="center" vertical="center" wrapText="1"/>
      <protection/>
    </xf>
    <xf numFmtId="0" fontId="1" fillId="0" borderId="23" xfId="49" applyFont="1" applyBorder="1" applyAlignment="1">
      <alignment horizontal="center" vertical="center" wrapText="1"/>
      <protection/>
    </xf>
    <xf numFmtId="0" fontId="1" fillId="25" borderId="21" xfId="49" applyFont="1" applyFill="1" applyBorder="1" applyAlignment="1">
      <alignment horizontal="center" vertical="center" wrapText="1"/>
      <protection/>
    </xf>
    <xf numFmtId="0" fontId="1" fillId="25" borderId="62" xfId="49" applyFont="1" applyFill="1" applyBorder="1" applyAlignment="1">
      <alignment horizontal="center" vertical="center" wrapText="1"/>
      <protection/>
    </xf>
    <xf numFmtId="0" fontId="1" fillId="25" borderId="44" xfId="49" applyFont="1" applyFill="1" applyBorder="1" applyAlignment="1">
      <alignment horizontal="center" vertical="center" wrapText="1"/>
      <protection/>
    </xf>
    <xf numFmtId="0" fontId="9" fillId="0" borderId="57" xfId="49" applyFont="1" applyBorder="1" applyAlignment="1">
      <alignment horizontal="center" vertical="center" wrapText="1"/>
      <protection/>
    </xf>
    <xf numFmtId="0" fontId="9" fillId="0" borderId="58" xfId="49" applyFont="1" applyBorder="1" applyAlignment="1">
      <alignment horizontal="center" vertical="center" wrapText="1"/>
      <protection/>
    </xf>
    <xf numFmtId="0" fontId="9" fillId="0" borderId="63" xfId="49" applyFont="1" applyBorder="1" applyAlignment="1">
      <alignment horizontal="center" vertical="center" wrapText="1"/>
      <protection/>
    </xf>
    <xf numFmtId="0" fontId="9" fillId="0" borderId="60" xfId="49" applyFont="1" applyBorder="1" applyAlignment="1">
      <alignment horizontal="center" vertical="center" wrapText="1"/>
      <protection/>
    </xf>
    <xf numFmtId="0" fontId="9" fillId="0" borderId="40" xfId="49" applyFont="1" applyBorder="1" applyAlignment="1">
      <alignment horizontal="center" vertical="center" wrapText="1"/>
      <protection/>
    </xf>
    <xf numFmtId="0" fontId="9" fillId="0" borderId="61" xfId="49" applyFont="1" applyBorder="1" applyAlignment="1">
      <alignment horizontal="center" vertical="center" wrapText="1"/>
      <protection/>
    </xf>
    <xf numFmtId="0" fontId="1" fillId="10" borderId="0" xfId="49" applyFont="1" applyFill="1" applyBorder="1" applyAlignment="1">
      <alignment horizontal="center" vertical="center" wrapText="1"/>
      <protection/>
    </xf>
    <xf numFmtId="0" fontId="1" fillId="10" borderId="49" xfId="49" applyFont="1" applyFill="1" applyBorder="1" applyAlignment="1">
      <alignment horizontal="center" vertical="center" wrapText="1"/>
      <protection/>
    </xf>
    <xf numFmtId="0" fontId="10" fillId="22" borderId="64" xfId="49" applyFont="1" applyFill="1" applyBorder="1" applyAlignment="1">
      <alignment horizontal="center" vertical="center" wrapText="1"/>
      <protection/>
    </xf>
    <xf numFmtId="0" fontId="10" fillId="22" borderId="58" xfId="49" applyFont="1" applyFill="1" applyBorder="1" applyAlignment="1">
      <alignment horizontal="center" vertical="center" wrapText="1"/>
      <protection/>
    </xf>
    <xf numFmtId="0" fontId="10" fillId="22" borderId="63" xfId="49" applyFont="1" applyFill="1" applyBorder="1" applyAlignment="1">
      <alignment horizontal="center" vertical="center" wrapText="1"/>
      <protection/>
    </xf>
    <xf numFmtId="0" fontId="1" fillId="25" borderId="55" xfId="49" applyFont="1" applyFill="1" applyBorder="1" applyAlignment="1">
      <alignment horizontal="center" vertical="center" wrapText="1"/>
      <protection/>
    </xf>
    <xf numFmtId="0" fontId="1" fillId="25" borderId="56" xfId="49" applyFont="1" applyFill="1" applyBorder="1" applyAlignment="1">
      <alignment horizontal="center" vertical="center" wrapText="1"/>
      <protection/>
    </xf>
    <xf numFmtId="0" fontId="1" fillId="25" borderId="65" xfId="49" applyFont="1" applyFill="1" applyBorder="1" applyAlignment="1">
      <alignment horizontal="center" vertical="center" wrapText="1"/>
      <protection/>
    </xf>
    <xf numFmtId="0" fontId="1" fillId="0" borderId="16" xfId="49" applyFont="1" applyBorder="1" applyAlignment="1">
      <alignment horizontal="left" vertical="center" wrapText="1"/>
      <protection/>
    </xf>
    <xf numFmtId="0" fontId="1" fillId="25" borderId="28" xfId="49" applyFont="1" applyFill="1" applyBorder="1" applyAlignment="1">
      <alignment horizontal="center" vertical="center" wrapText="1"/>
      <protection/>
    </xf>
    <xf numFmtId="0" fontId="1" fillId="25" borderId="29" xfId="49" applyFont="1" applyFill="1" applyBorder="1" applyAlignment="1">
      <alignment horizontal="center" vertical="center" wrapText="1"/>
      <protection/>
    </xf>
    <xf numFmtId="0" fontId="1" fillId="25" borderId="36" xfId="49" applyFont="1" applyFill="1" applyBorder="1" applyAlignment="1">
      <alignment horizontal="center" vertical="center" wrapText="1"/>
      <protection/>
    </xf>
    <xf numFmtId="0" fontId="1" fillId="25" borderId="66" xfId="49" applyFont="1" applyFill="1" applyBorder="1" applyAlignment="1">
      <alignment horizontal="center" vertical="center" wrapText="1"/>
      <protection/>
    </xf>
    <xf numFmtId="0" fontId="1" fillId="25" borderId="23" xfId="49" applyFont="1" applyFill="1" applyBorder="1" applyAlignment="1">
      <alignment horizontal="center" vertical="center" wrapText="1"/>
      <protection/>
    </xf>
    <xf numFmtId="0" fontId="1" fillId="25" borderId="45" xfId="49" applyFont="1" applyFill="1" applyBorder="1" applyAlignment="1">
      <alignment horizontal="center" vertical="center" wrapText="1"/>
      <protection/>
    </xf>
    <xf numFmtId="0" fontId="9" fillId="0" borderId="54" xfId="49" applyFont="1" applyBorder="1" applyAlignment="1">
      <alignment horizontal="center" vertical="center" wrapText="1"/>
      <protection/>
    </xf>
    <xf numFmtId="0" fontId="8" fillId="7" borderId="67" xfId="49" applyFont="1" applyFill="1" applyBorder="1" applyAlignment="1">
      <alignment horizontal="center" vertical="center" wrapText="1"/>
      <protection/>
    </xf>
    <xf numFmtId="0" fontId="8" fillId="7" borderId="62" xfId="49" applyFont="1" applyFill="1" applyBorder="1" applyAlignment="1">
      <alignment horizontal="center" vertical="center" wrapText="1"/>
      <protection/>
    </xf>
    <xf numFmtId="0" fontId="1" fillId="3" borderId="57" xfId="49" applyFont="1" applyFill="1" applyBorder="1" applyAlignment="1">
      <alignment horizontal="center" vertical="center" wrapText="1"/>
      <protection/>
    </xf>
    <xf numFmtId="0" fontId="1" fillId="3" borderId="58" xfId="49" applyFont="1" applyFill="1" applyBorder="1" applyAlignment="1">
      <alignment horizontal="center" vertical="center" wrapText="1"/>
      <protection/>
    </xf>
    <xf numFmtId="16" fontId="1" fillId="0" borderId="47" xfId="49" applyNumberFormat="1" applyFont="1" applyBorder="1" applyAlignment="1">
      <alignment horizontal="center" vertical="center" wrapText="1"/>
      <protection/>
    </xf>
    <xf numFmtId="16" fontId="1" fillId="0" borderId="48" xfId="49" applyNumberFormat="1" applyFont="1" applyBorder="1" applyAlignment="1">
      <alignment horizontal="center" vertical="center" wrapText="1"/>
      <protection/>
    </xf>
    <xf numFmtId="16" fontId="1" fillId="0" borderId="49" xfId="49" applyNumberFormat="1" applyFont="1" applyBorder="1" applyAlignment="1">
      <alignment horizontal="center" vertical="center" wrapText="1"/>
      <protection/>
    </xf>
    <xf numFmtId="0" fontId="1" fillId="10" borderId="57" xfId="49" applyFont="1" applyFill="1" applyBorder="1" applyAlignment="1">
      <alignment horizontal="center" vertical="center" wrapText="1"/>
      <protection/>
    </xf>
    <xf numFmtId="0" fontId="1" fillId="10" borderId="58" xfId="49" applyFont="1" applyFill="1" applyBorder="1" applyAlignment="1">
      <alignment horizontal="center" vertical="center" wrapText="1"/>
      <protection/>
    </xf>
    <xf numFmtId="0" fontId="1" fillId="10" borderId="59" xfId="49" applyFont="1" applyFill="1" applyBorder="1" applyAlignment="1">
      <alignment horizontal="center" vertical="center" wrapText="1"/>
      <protection/>
    </xf>
    <xf numFmtId="0" fontId="1" fillId="10" borderId="60" xfId="49" applyFont="1" applyFill="1" applyBorder="1" applyAlignment="1">
      <alignment horizontal="center" vertical="center" wrapText="1"/>
      <protection/>
    </xf>
    <xf numFmtId="0" fontId="1" fillId="10" borderId="40" xfId="49" applyFont="1" applyFill="1" applyBorder="1" applyAlignment="1">
      <alignment horizontal="center" vertical="center" wrapText="1"/>
      <protection/>
    </xf>
    <xf numFmtId="0" fontId="1" fillId="10" borderId="27" xfId="49" applyFont="1" applyFill="1" applyBorder="1" applyAlignment="1">
      <alignment horizontal="center" vertical="center" wrapText="1"/>
      <protection/>
    </xf>
    <xf numFmtId="0" fontId="1" fillId="0" borderId="68" xfId="49" applyFont="1" applyBorder="1" applyAlignment="1">
      <alignment horizontal="center" vertical="center" textRotation="90" wrapText="1"/>
      <protection/>
    </xf>
    <xf numFmtId="0" fontId="1" fillId="0" borderId="32" xfId="49" applyFont="1" applyBorder="1" applyAlignment="1">
      <alignment horizontal="center" vertical="center" textRotation="90" wrapText="1"/>
      <protection/>
    </xf>
    <xf numFmtId="0" fontId="1" fillId="0" borderId="42" xfId="49" applyFont="1" applyBorder="1" applyAlignment="1">
      <alignment horizontal="center" vertical="center" textRotation="90" wrapText="1"/>
      <protection/>
    </xf>
    <xf numFmtId="0" fontId="1" fillId="0" borderId="33" xfId="49" applyFont="1" applyBorder="1" applyAlignment="1">
      <alignment horizontal="center" vertical="center" textRotation="90" wrapText="1"/>
      <protection/>
    </xf>
    <xf numFmtId="0" fontId="10" fillId="0" borderId="23" xfId="49" applyFont="1" applyBorder="1" applyAlignment="1">
      <alignment horizontal="center" vertical="center" wrapText="1"/>
      <protection/>
    </xf>
    <xf numFmtId="0" fontId="1" fillId="0" borderId="55" xfId="49" applyFont="1" applyBorder="1" applyAlignment="1">
      <alignment horizontal="center" vertical="center" wrapText="1"/>
      <protection/>
    </xf>
    <xf numFmtId="0" fontId="1" fillId="0" borderId="26" xfId="49" applyFont="1" applyBorder="1" applyAlignment="1">
      <alignment horizontal="center" vertical="center" wrapText="1"/>
      <protection/>
    </xf>
    <xf numFmtId="0" fontId="1" fillId="0" borderId="54" xfId="49" applyFont="1" applyBorder="1" applyAlignment="1">
      <alignment horizontal="center" vertical="center" wrapText="1"/>
      <protection/>
    </xf>
    <xf numFmtId="0" fontId="10" fillId="8" borderId="57" xfId="49" applyFont="1" applyFill="1" applyBorder="1" applyAlignment="1">
      <alignment horizontal="center" vertical="center" wrapText="1"/>
      <protection/>
    </xf>
    <xf numFmtId="0" fontId="10" fillId="8" borderId="58" xfId="49" applyFont="1" applyFill="1" applyBorder="1" applyAlignment="1">
      <alignment horizontal="center" vertical="center" wrapText="1"/>
      <protection/>
    </xf>
    <xf numFmtId="0" fontId="10" fillId="8" borderId="63" xfId="49" applyFont="1" applyFill="1" applyBorder="1" applyAlignment="1">
      <alignment horizontal="center" vertical="center" wrapText="1"/>
      <protection/>
    </xf>
    <xf numFmtId="0" fontId="1" fillId="10" borderId="28" xfId="49" applyFont="1" applyFill="1" applyBorder="1" applyAlignment="1">
      <alignment horizontal="center" vertical="center" wrapText="1"/>
      <protection/>
    </xf>
    <xf numFmtId="0" fontId="1" fillId="10" borderId="29" xfId="49" applyFont="1" applyFill="1" applyBorder="1" applyAlignment="1">
      <alignment horizontal="center" vertical="center" wrapText="1"/>
      <protection/>
    </xf>
    <xf numFmtId="0" fontId="1" fillId="10" borderId="30" xfId="49" applyFont="1" applyFill="1" applyBorder="1" applyAlignment="1">
      <alignment horizontal="center" vertical="center" wrapText="1"/>
      <protection/>
    </xf>
    <xf numFmtId="0" fontId="1" fillId="0" borderId="65" xfId="49" applyFont="1" applyBorder="1" applyAlignment="1">
      <alignment horizontal="center" vertical="center" wrapText="1"/>
      <protection/>
    </xf>
    <xf numFmtId="0" fontId="1" fillId="0" borderId="69" xfId="49" applyFont="1" applyBorder="1" applyAlignment="1">
      <alignment horizontal="center" vertical="center" textRotation="90" wrapText="1"/>
      <protection/>
    </xf>
    <xf numFmtId="0" fontId="1" fillId="0" borderId="70" xfId="49" applyFont="1" applyBorder="1" applyAlignment="1">
      <alignment horizontal="center" vertical="center" textRotation="90" wrapText="1"/>
      <protection/>
    </xf>
    <xf numFmtId="0" fontId="9" fillId="0" borderId="25" xfId="49" applyFont="1" applyBorder="1" applyAlignment="1">
      <alignment horizontal="center" vertical="center" wrapText="1"/>
      <protection/>
    </xf>
    <xf numFmtId="0" fontId="1" fillId="7" borderId="21" xfId="49" applyFont="1" applyFill="1" applyBorder="1" applyAlignment="1">
      <alignment horizontal="center" vertical="center" wrapText="1"/>
      <protection/>
    </xf>
    <xf numFmtId="0" fontId="1" fillId="7" borderId="62" xfId="49" applyFont="1" applyFill="1" applyBorder="1" applyAlignment="1">
      <alignment horizontal="center" vertical="center" wrapText="1"/>
      <protection/>
    </xf>
    <xf numFmtId="0" fontId="1" fillId="7" borderId="44" xfId="49" applyFont="1" applyFill="1" applyBorder="1" applyAlignment="1">
      <alignment horizontal="center" vertical="center" wrapText="1"/>
      <protection/>
    </xf>
    <xf numFmtId="0" fontId="1" fillId="0" borderId="50" xfId="49" applyFont="1" applyBorder="1" applyAlignment="1">
      <alignment horizontal="center" vertical="center" wrapText="1"/>
      <protection/>
    </xf>
    <xf numFmtId="0" fontId="9" fillId="0" borderId="66" xfId="49" applyFont="1" applyBorder="1" applyAlignment="1">
      <alignment horizontal="center" vertical="center" wrapText="1"/>
      <protection/>
    </xf>
    <xf numFmtId="0" fontId="9" fillId="0" borderId="23" xfId="49" applyFont="1" applyBorder="1" applyAlignment="1">
      <alignment horizontal="center" vertical="center" wrapText="1"/>
      <protection/>
    </xf>
    <xf numFmtId="0" fontId="9" fillId="0" borderId="45" xfId="49" applyFont="1" applyBorder="1" applyAlignment="1">
      <alignment horizontal="center" vertical="center" wrapText="1"/>
      <protection/>
    </xf>
    <xf numFmtId="0" fontId="9" fillId="0" borderId="52" xfId="49" applyFont="1" applyBorder="1" applyAlignment="1">
      <alignment horizontal="center" vertical="center" wrapText="1"/>
      <protection/>
    </xf>
    <xf numFmtId="0" fontId="9" fillId="0" borderId="48" xfId="49" applyFont="1" applyBorder="1" applyAlignment="1">
      <alignment horizontal="center" vertical="center" wrapText="1"/>
      <protection/>
    </xf>
    <xf numFmtId="0" fontId="9" fillId="0" borderId="50" xfId="49" applyFont="1" applyBorder="1" applyAlignment="1">
      <alignment horizontal="center" vertical="center" wrapText="1"/>
      <protection/>
    </xf>
    <xf numFmtId="0" fontId="9" fillId="0" borderId="71" xfId="49" applyFont="1" applyBorder="1" applyAlignment="1">
      <alignment horizontal="center" vertical="center" wrapText="1"/>
      <protection/>
    </xf>
    <xf numFmtId="0" fontId="9" fillId="0" borderId="72" xfId="49" applyFont="1" applyBorder="1" applyAlignment="1">
      <alignment horizontal="center" vertical="center" wrapText="1"/>
      <protection/>
    </xf>
    <xf numFmtId="0" fontId="9" fillId="0" borderId="73" xfId="49" applyFont="1" applyBorder="1" applyAlignment="1">
      <alignment horizontal="center" vertical="center" wrapText="1"/>
      <protection/>
    </xf>
    <xf numFmtId="0" fontId="1" fillId="8" borderId="19" xfId="49" applyFont="1" applyFill="1" applyBorder="1" applyAlignment="1">
      <alignment horizontal="center" vertical="center" wrapText="1"/>
      <protection/>
    </xf>
    <xf numFmtId="0" fontId="1" fillId="8" borderId="51" xfId="49" applyFont="1" applyFill="1" applyBorder="1" applyAlignment="1">
      <alignment horizontal="center" vertical="center" wrapText="1"/>
      <protection/>
    </xf>
    <xf numFmtId="0" fontId="1" fillId="8" borderId="10" xfId="49" applyFont="1" applyFill="1" applyBorder="1" applyAlignment="1">
      <alignment horizontal="center" vertical="center" wrapText="1"/>
      <protection/>
    </xf>
    <xf numFmtId="0" fontId="1" fillId="24" borderId="47" xfId="49" applyFont="1" applyFill="1" applyBorder="1" applyAlignment="1">
      <alignment horizontal="center" vertical="center" wrapText="1"/>
      <protection/>
    </xf>
    <xf numFmtId="0" fontId="1" fillId="24" borderId="48" xfId="49" applyFont="1" applyFill="1" applyBorder="1" applyAlignment="1">
      <alignment horizontal="center" vertical="center" wrapText="1"/>
      <protection/>
    </xf>
    <xf numFmtId="0" fontId="1" fillId="24" borderId="50" xfId="49" applyFont="1" applyFill="1" applyBorder="1" applyAlignment="1">
      <alignment horizontal="center" vertical="center" wrapText="1"/>
      <protection/>
    </xf>
    <xf numFmtId="0" fontId="1" fillId="8" borderId="54" xfId="49" applyFont="1" applyFill="1" applyBorder="1" applyAlignment="1">
      <alignment horizontal="center" vertical="center" wrapText="1"/>
      <protection/>
    </xf>
    <xf numFmtId="0" fontId="4" fillId="8" borderId="53" xfId="49" applyFont="1" applyFill="1" applyBorder="1" applyAlignment="1">
      <alignment horizontal="center" vertical="center" wrapText="1"/>
      <protection/>
    </xf>
    <xf numFmtId="0" fontId="4" fillId="8" borderId="51" xfId="49" applyFont="1" applyFill="1" applyBorder="1" applyAlignment="1">
      <alignment horizontal="center" vertical="center" wrapText="1"/>
      <protection/>
    </xf>
    <xf numFmtId="0" fontId="4" fillId="8" borderId="54" xfId="49" applyFont="1" applyFill="1" applyBorder="1" applyAlignment="1">
      <alignment horizontal="center" vertical="center" wrapText="1"/>
      <protection/>
    </xf>
    <xf numFmtId="0" fontId="1" fillId="8" borderId="29" xfId="49" applyFont="1" applyFill="1" applyBorder="1" applyAlignment="1">
      <alignment horizontal="center" vertical="center" wrapText="1"/>
      <protection/>
    </xf>
    <xf numFmtId="0" fontId="1" fillId="8" borderId="40" xfId="49" applyFont="1" applyFill="1" applyBorder="1" applyAlignment="1">
      <alignment horizontal="center" vertical="center" wrapText="1"/>
      <protection/>
    </xf>
    <xf numFmtId="0" fontId="32" fillId="24" borderId="74" xfId="0" applyFont="1" applyFill="1" applyBorder="1" applyAlignment="1">
      <alignment horizontal="center" vertical="center" textRotation="90" wrapText="1"/>
    </xf>
    <xf numFmtId="0" fontId="32" fillId="24" borderId="75" xfId="0" applyFont="1" applyFill="1" applyBorder="1" applyAlignment="1">
      <alignment horizontal="center" vertical="center" textRotation="90" wrapText="1"/>
    </xf>
    <xf numFmtId="0" fontId="32" fillId="24" borderId="46" xfId="0" applyFont="1" applyFill="1" applyBorder="1" applyAlignment="1">
      <alignment horizontal="center" vertical="center" textRotation="90" wrapText="1"/>
    </xf>
    <xf numFmtId="0" fontId="32" fillId="24" borderId="41" xfId="0" applyFont="1" applyFill="1" applyBorder="1" applyAlignment="1">
      <alignment horizontal="center" vertical="center" textRotation="90" wrapText="1"/>
    </xf>
    <xf numFmtId="0" fontId="31" fillId="0" borderId="42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31" fillId="0" borderId="4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8" borderId="67" xfId="49" applyFont="1" applyFill="1" applyBorder="1" applyAlignment="1">
      <alignment horizontal="center" vertical="center" wrapText="1"/>
      <protection/>
    </xf>
    <xf numFmtId="0" fontId="1" fillId="8" borderId="62" xfId="49" applyFont="1" applyFill="1" applyBorder="1" applyAlignment="1">
      <alignment horizontal="center" vertical="center" wrapText="1"/>
      <protection/>
    </xf>
    <xf numFmtId="0" fontId="1" fillId="8" borderId="44" xfId="49" applyFont="1" applyFill="1" applyBorder="1" applyAlignment="1">
      <alignment horizontal="center" vertical="center" wrapText="1"/>
      <protection/>
    </xf>
    <xf numFmtId="0" fontId="10" fillId="8" borderId="67" xfId="49" applyFont="1" applyFill="1" applyBorder="1" applyAlignment="1">
      <alignment horizontal="center" vertical="center" wrapText="1"/>
      <protection/>
    </xf>
    <xf numFmtId="0" fontId="10" fillId="8" borderId="62" xfId="49" applyFont="1" applyFill="1" applyBorder="1" applyAlignment="1">
      <alignment horizontal="center" vertical="center" wrapText="1"/>
      <protection/>
    </xf>
    <xf numFmtId="0" fontId="10" fillId="8" borderId="44" xfId="49" applyFont="1" applyFill="1" applyBorder="1" applyAlignment="1">
      <alignment horizontal="center" vertical="center" wrapText="1"/>
      <protection/>
    </xf>
    <xf numFmtId="0" fontId="10" fillId="25" borderId="52" xfId="49" applyFont="1" applyFill="1" applyBorder="1" applyAlignment="1">
      <alignment horizontal="center" vertical="center" wrapText="1"/>
      <protection/>
    </xf>
    <xf numFmtId="0" fontId="10" fillId="25" borderId="48" xfId="49" applyFont="1" applyFill="1" applyBorder="1" applyAlignment="1">
      <alignment horizontal="center" vertical="center" wrapText="1"/>
      <protection/>
    </xf>
    <xf numFmtId="0" fontId="10" fillId="25" borderId="58" xfId="49" applyFont="1" applyFill="1" applyBorder="1" applyAlignment="1">
      <alignment horizontal="center" vertical="center" wrapText="1"/>
      <protection/>
    </xf>
    <xf numFmtId="0" fontId="10" fillId="25" borderId="50" xfId="49" applyFont="1" applyFill="1" applyBorder="1" applyAlignment="1">
      <alignment horizontal="center" vertical="center" wrapText="1"/>
      <protection/>
    </xf>
    <xf numFmtId="0" fontId="1" fillId="0" borderId="67" xfId="49" applyFont="1" applyBorder="1" applyAlignment="1">
      <alignment horizontal="center" vertical="center" wrapText="1"/>
      <protection/>
    </xf>
    <xf numFmtId="0" fontId="1" fillId="0" borderId="62" xfId="49" applyFont="1" applyBorder="1" applyAlignment="1">
      <alignment horizontal="center" vertical="center" wrapText="1"/>
      <protection/>
    </xf>
    <xf numFmtId="0" fontId="1" fillId="0" borderId="44" xfId="49" applyFont="1" applyBorder="1" applyAlignment="1">
      <alignment horizontal="center" vertical="center" wrapText="1"/>
      <protection/>
    </xf>
    <xf numFmtId="0" fontId="1" fillId="0" borderId="29" xfId="49" applyFont="1" applyBorder="1" applyAlignment="1">
      <alignment horizontal="center" vertical="center" wrapText="1"/>
      <protection/>
    </xf>
    <xf numFmtId="0" fontId="1" fillId="0" borderId="36" xfId="49" applyFont="1" applyBorder="1" applyAlignment="1">
      <alignment horizontal="center" vertical="center" wrapText="1"/>
      <protection/>
    </xf>
    <xf numFmtId="0" fontId="1" fillId="8" borderId="0" xfId="49" applyFont="1" applyFill="1" applyBorder="1" applyAlignment="1">
      <alignment horizontal="center" vertical="center" wrapText="1"/>
      <protection/>
    </xf>
    <xf numFmtId="0" fontId="1" fillId="8" borderId="76" xfId="49" applyFont="1" applyFill="1" applyBorder="1" applyAlignment="1">
      <alignment horizontal="center" vertical="center" wrapText="1"/>
      <protection/>
    </xf>
    <xf numFmtId="0" fontId="1" fillId="8" borderId="66" xfId="49" applyFont="1" applyFill="1" applyBorder="1" applyAlignment="1">
      <alignment horizontal="center" vertical="center" wrapText="1"/>
      <protection/>
    </xf>
    <xf numFmtId="0" fontId="1" fillId="8" borderId="23" xfId="49" applyFont="1" applyFill="1" applyBorder="1" applyAlignment="1">
      <alignment horizontal="center" vertical="center" wrapText="1"/>
      <protection/>
    </xf>
    <xf numFmtId="0" fontId="1" fillId="8" borderId="45" xfId="49" applyFont="1" applyFill="1" applyBorder="1" applyAlignment="1">
      <alignment horizontal="center" vertical="center" wrapText="1"/>
      <protection/>
    </xf>
    <xf numFmtId="0" fontId="1" fillId="8" borderId="77" xfId="49" applyFont="1" applyFill="1" applyBorder="1" applyAlignment="1">
      <alignment horizontal="center" vertical="center" wrapText="1"/>
      <protection/>
    </xf>
    <xf numFmtId="0" fontId="10" fillId="4" borderId="52" xfId="49" applyFont="1" applyFill="1" applyBorder="1" applyAlignment="1">
      <alignment horizontal="center" vertical="center" wrapText="1"/>
      <protection/>
    </xf>
    <xf numFmtId="0" fontId="10" fillId="4" borderId="48" xfId="49" applyFont="1" applyFill="1" applyBorder="1" applyAlignment="1">
      <alignment horizontal="center" vertical="center" wrapText="1"/>
      <protection/>
    </xf>
    <xf numFmtId="0" fontId="10" fillId="4" borderId="58" xfId="49" applyFont="1" applyFill="1" applyBorder="1" applyAlignment="1">
      <alignment horizontal="center" vertical="center" wrapText="1"/>
      <protection/>
    </xf>
    <xf numFmtId="0" fontId="10" fillId="4" borderId="50" xfId="49" applyFont="1" applyFill="1" applyBorder="1" applyAlignment="1">
      <alignment horizontal="center" vertical="center" wrapText="1"/>
      <protection/>
    </xf>
    <xf numFmtId="0" fontId="1" fillId="4" borderId="28" xfId="49" applyFont="1" applyFill="1" applyBorder="1" applyAlignment="1">
      <alignment horizontal="center" vertical="center" wrapText="1"/>
      <protection/>
    </xf>
    <xf numFmtId="0" fontId="1" fillId="4" borderId="29" xfId="49" applyFont="1" applyFill="1" applyBorder="1" applyAlignment="1">
      <alignment horizontal="center" vertical="center" wrapText="1"/>
      <protection/>
    </xf>
    <xf numFmtId="0" fontId="1" fillId="0" borderId="19" xfId="49" applyFont="1" applyBorder="1" applyAlignment="1">
      <alignment horizontal="left" vertical="center" wrapText="1"/>
      <protection/>
    </xf>
    <xf numFmtId="0" fontId="10" fillId="7" borderId="52" xfId="49" applyFont="1" applyFill="1" applyBorder="1" applyAlignment="1">
      <alignment horizontal="center" vertical="center" wrapText="1"/>
      <protection/>
    </xf>
    <xf numFmtId="0" fontId="10" fillId="7" borderId="48" xfId="49" applyFont="1" applyFill="1" applyBorder="1" applyAlignment="1">
      <alignment horizontal="center" vertical="center" wrapText="1"/>
      <protection/>
    </xf>
    <xf numFmtId="0" fontId="10" fillId="7" borderId="58" xfId="49" applyFont="1" applyFill="1" applyBorder="1" applyAlignment="1">
      <alignment horizontal="center" vertical="center" wrapText="1"/>
      <protection/>
    </xf>
    <xf numFmtId="0" fontId="10" fillId="7" borderId="50" xfId="49" applyFont="1" applyFill="1" applyBorder="1" applyAlignment="1">
      <alignment horizontal="center" vertical="center" wrapText="1"/>
      <protection/>
    </xf>
    <xf numFmtId="0" fontId="1" fillId="7" borderId="28" xfId="49" applyFont="1" applyFill="1" applyBorder="1" applyAlignment="1">
      <alignment horizontal="center" vertical="center" wrapText="1"/>
      <protection/>
    </xf>
    <xf numFmtId="0" fontId="1" fillId="7" borderId="29" xfId="49" applyFont="1" applyFill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8"/>
  <sheetViews>
    <sheetView tabSelected="1" view="pageBreakPreview" zoomScaleSheetLayoutView="100" zoomScalePageLayoutView="0" workbookViewId="0" topLeftCell="A1">
      <pane ySplit="5" topLeftCell="BM12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7.57421875" style="23" customWidth="1"/>
    <col min="2" max="2" width="5.00390625" style="23" customWidth="1"/>
    <col min="3" max="3" width="4.00390625" style="23" customWidth="1"/>
    <col min="4" max="4" width="4.57421875" style="23" customWidth="1"/>
    <col min="5" max="5" width="6.140625" style="23" customWidth="1"/>
    <col min="6" max="6" width="6.00390625" style="23" customWidth="1"/>
    <col min="7" max="7" width="5.8515625" style="23" customWidth="1"/>
    <col min="8" max="8" width="6.8515625" style="23" customWidth="1"/>
    <col min="9" max="9" width="7.28125" style="23" customWidth="1"/>
    <col min="10" max="16" width="5.7109375" style="23" customWidth="1"/>
    <col min="17" max="16384" width="9.140625" style="23" customWidth="1"/>
  </cols>
  <sheetData>
    <row r="1" ht="12.75" customHeight="1"/>
    <row r="2" spans="1:30" s="14" customFormat="1" ht="12.75">
      <c r="A2" s="428" t="s">
        <v>187</v>
      </c>
      <c r="B2" s="2"/>
      <c r="C2" s="2"/>
      <c r="D2" s="2"/>
      <c r="E2" s="2"/>
      <c r="F2" s="2"/>
      <c r="G2" s="2"/>
      <c r="H2" s="262"/>
      <c r="I2" s="262"/>
      <c r="J2" s="262"/>
      <c r="K2" s="262"/>
      <c r="L2" s="262"/>
      <c r="M2" s="262"/>
      <c r="N2" s="262"/>
      <c r="O2" s="262"/>
      <c r="P2" s="26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12" s="14" customFormat="1" ht="29.25" customHeight="1">
      <c r="A3" s="265" t="s">
        <v>179</v>
      </c>
      <c r="B3" s="263" t="s">
        <v>185</v>
      </c>
      <c r="C3" s="263"/>
      <c r="D3" s="263"/>
      <c r="E3" s="264" t="s">
        <v>186</v>
      </c>
      <c r="F3" s="264"/>
      <c r="G3" s="264"/>
      <c r="H3" s="2"/>
      <c r="I3" s="2"/>
      <c r="J3" s="2"/>
      <c r="K3" s="2"/>
      <c r="L3" s="2"/>
    </row>
    <row r="4" spans="1:12" s="14" customFormat="1" ht="15.75" customHeight="1">
      <c r="A4" s="265"/>
      <c r="B4" s="263"/>
      <c r="C4" s="263"/>
      <c r="D4" s="263"/>
      <c r="E4" s="264"/>
      <c r="F4" s="264"/>
      <c r="G4" s="264"/>
      <c r="H4" s="2"/>
      <c r="I4" s="2"/>
      <c r="J4" s="2"/>
      <c r="K4" s="2"/>
      <c r="L4" s="2"/>
    </row>
    <row r="5" spans="1:12" s="14" customFormat="1" ht="33.75" customHeight="1">
      <c r="A5" s="265"/>
      <c r="B5" s="231" t="s">
        <v>87</v>
      </c>
      <c r="C5" s="232" t="s">
        <v>22</v>
      </c>
      <c r="D5" s="232" t="s">
        <v>23</v>
      </c>
      <c r="E5" s="231" t="s">
        <v>87</v>
      </c>
      <c r="F5" s="232" t="s">
        <v>22</v>
      </c>
      <c r="G5" s="232" t="s">
        <v>23</v>
      </c>
      <c r="H5" s="16"/>
      <c r="I5" s="15"/>
      <c r="J5" s="16"/>
      <c r="K5" s="16"/>
      <c r="L5" s="15"/>
    </row>
    <row r="6" spans="1:8" ht="12.75" customHeight="1">
      <c r="A6" s="236" t="s">
        <v>156</v>
      </c>
      <c r="B6" s="237">
        <v>113</v>
      </c>
      <c r="C6" s="237">
        <v>113</v>
      </c>
      <c r="D6" s="237">
        <v>0</v>
      </c>
      <c r="E6" s="237">
        <v>25595</v>
      </c>
      <c r="F6" s="237">
        <v>25595</v>
      </c>
      <c r="G6" s="237">
        <v>0</v>
      </c>
      <c r="H6" s="229"/>
    </row>
    <row r="7" spans="1:8" ht="16.5" customHeight="1">
      <c r="A7" s="236" t="s">
        <v>158</v>
      </c>
      <c r="B7" s="230">
        <v>14</v>
      </c>
      <c r="C7" s="230">
        <v>14</v>
      </c>
      <c r="D7" s="230"/>
      <c r="E7" s="230">
        <v>1277</v>
      </c>
      <c r="F7" s="230">
        <v>1277</v>
      </c>
      <c r="G7" s="230"/>
      <c r="H7" s="229"/>
    </row>
    <row r="8" spans="1:8" ht="13.5" customHeight="1">
      <c r="A8" s="236" t="s">
        <v>159</v>
      </c>
      <c r="B8" s="230">
        <v>17</v>
      </c>
      <c r="C8" s="230">
        <v>17</v>
      </c>
      <c r="D8" s="230"/>
      <c r="E8" s="230">
        <v>2739</v>
      </c>
      <c r="F8" s="230">
        <v>2739</v>
      </c>
      <c r="G8" s="230"/>
      <c r="H8" s="229"/>
    </row>
    <row r="9" spans="1:8" ht="15.75" customHeight="1">
      <c r="A9" s="233" t="s">
        <v>160</v>
      </c>
      <c r="B9" s="230">
        <v>2</v>
      </c>
      <c r="C9" s="230">
        <v>2</v>
      </c>
      <c r="D9" s="230">
        <v>0</v>
      </c>
      <c r="E9" s="230">
        <v>237</v>
      </c>
      <c r="F9" s="230">
        <v>237</v>
      </c>
      <c r="G9" s="230">
        <v>0</v>
      </c>
      <c r="H9" s="229"/>
    </row>
    <row r="10" spans="1:8" s="242" customFormat="1" ht="13.5" customHeight="1" thickBot="1">
      <c r="A10" s="236" t="s">
        <v>180</v>
      </c>
      <c r="B10" s="240">
        <v>4</v>
      </c>
      <c r="C10" s="240">
        <v>4</v>
      </c>
      <c r="D10" s="240"/>
      <c r="E10" s="240">
        <v>745</v>
      </c>
      <c r="F10" s="240">
        <v>745</v>
      </c>
      <c r="G10" s="240"/>
      <c r="H10" s="241"/>
    </row>
    <row r="11" spans="1:8" ht="13.5" customHeight="1">
      <c r="A11" s="236" t="s">
        <v>162</v>
      </c>
      <c r="B11" s="230">
        <v>10</v>
      </c>
      <c r="C11" s="230">
        <v>10</v>
      </c>
      <c r="D11" s="230">
        <v>0</v>
      </c>
      <c r="E11" s="230">
        <v>1492</v>
      </c>
      <c r="F11" s="230">
        <v>1492</v>
      </c>
      <c r="G11" s="230">
        <v>0</v>
      </c>
      <c r="H11" s="229"/>
    </row>
    <row r="12" spans="1:8" ht="15.75" customHeight="1">
      <c r="A12" s="233" t="s">
        <v>163</v>
      </c>
      <c r="B12" s="230">
        <v>14</v>
      </c>
      <c r="C12" s="230">
        <v>14</v>
      </c>
      <c r="D12" s="230" t="s">
        <v>184</v>
      </c>
      <c r="E12" s="230">
        <v>2134</v>
      </c>
      <c r="F12" s="230">
        <v>2134</v>
      </c>
      <c r="G12" s="230" t="s">
        <v>184</v>
      </c>
      <c r="H12" s="229"/>
    </row>
    <row r="13" spans="1:8" ht="15" customHeight="1" thickBot="1">
      <c r="A13" s="236" t="s">
        <v>164</v>
      </c>
      <c r="B13" s="230">
        <v>5</v>
      </c>
      <c r="C13" s="230">
        <v>5</v>
      </c>
      <c r="D13" s="230">
        <v>0</v>
      </c>
      <c r="E13" s="230">
        <v>844</v>
      </c>
      <c r="F13" s="230">
        <v>844</v>
      </c>
      <c r="G13" s="230">
        <v>0</v>
      </c>
      <c r="H13" s="229"/>
    </row>
    <row r="14" spans="1:8" ht="15" customHeight="1" thickBot="1">
      <c r="A14" s="233" t="s">
        <v>181</v>
      </c>
      <c r="B14" s="234">
        <v>14</v>
      </c>
      <c r="C14" s="235">
        <v>14</v>
      </c>
      <c r="D14" s="235">
        <v>0</v>
      </c>
      <c r="E14" s="235">
        <v>3035</v>
      </c>
      <c r="F14" s="235">
        <v>3035</v>
      </c>
      <c r="G14" s="230">
        <v>0</v>
      </c>
      <c r="H14" s="229"/>
    </row>
    <row r="15" spans="1:8" s="242" customFormat="1" ht="17.25" customHeight="1">
      <c r="A15" s="236" t="s">
        <v>14</v>
      </c>
      <c r="B15" s="237">
        <v>34</v>
      </c>
      <c r="C15" s="237">
        <v>6</v>
      </c>
      <c r="D15" s="237">
        <v>28</v>
      </c>
      <c r="E15" s="237">
        <v>1974</v>
      </c>
      <c r="F15" s="237">
        <v>1231</v>
      </c>
      <c r="G15" s="237">
        <v>743</v>
      </c>
      <c r="H15" s="241"/>
    </row>
    <row r="16" spans="1:8" ht="15.75" customHeight="1">
      <c r="A16" s="233" t="s">
        <v>13</v>
      </c>
      <c r="B16" s="230">
        <v>29</v>
      </c>
      <c r="C16" s="230">
        <v>7</v>
      </c>
      <c r="D16" s="230">
        <v>22</v>
      </c>
      <c r="E16" s="230">
        <v>1052</v>
      </c>
      <c r="F16" s="230">
        <v>550</v>
      </c>
      <c r="G16" s="230">
        <v>502</v>
      </c>
      <c r="H16" s="229"/>
    </row>
    <row r="17" spans="1:8" ht="12.75" customHeight="1">
      <c r="A17" s="236" t="s">
        <v>33</v>
      </c>
      <c r="B17" s="230">
        <v>24</v>
      </c>
      <c r="C17" s="230">
        <v>7</v>
      </c>
      <c r="D17" s="230">
        <v>17</v>
      </c>
      <c r="E17" s="230">
        <v>1456</v>
      </c>
      <c r="F17" s="230">
        <v>913</v>
      </c>
      <c r="G17" s="230">
        <v>543</v>
      </c>
      <c r="H17" s="229"/>
    </row>
    <row r="18" spans="1:8" ht="13.5" customHeight="1">
      <c r="A18" s="236" t="s">
        <v>15</v>
      </c>
      <c r="B18" s="230">
        <v>24</v>
      </c>
      <c r="C18" s="230">
        <v>2</v>
      </c>
      <c r="D18" s="230">
        <v>22</v>
      </c>
      <c r="E18" s="230">
        <v>840</v>
      </c>
      <c r="F18" s="230">
        <v>159</v>
      </c>
      <c r="G18" s="230">
        <v>681</v>
      </c>
      <c r="H18" s="229"/>
    </row>
    <row r="19" spans="1:8" ht="16.5" customHeight="1">
      <c r="A19" s="236" t="s">
        <v>34</v>
      </c>
      <c r="B19" s="230">
        <v>26</v>
      </c>
      <c r="C19" s="230">
        <v>10</v>
      </c>
      <c r="D19" s="230">
        <v>16</v>
      </c>
      <c r="E19" s="230">
        <v>1597</v>
      </c>
      <c r="F19" s="230">
        <v>1102</v>
      </c>
      <c r="G19" s="230">
        <v>495</v>
      </c>
      <c r="H19" s="229"/>
    </row>
    <row r="20" spans="1:8" ht="12" customHeight="1">
      <c r="A20" s="236" t="s">
        <v>35</v>
      </c>
      <c r="B20" s="230">
        <v>42</v>
      </c>
      <c r="C20" s="230">
        <v>9</v>
      </c>
      <c r="D20" s="230">
        <v>33</v>
      </c>
      <c r="E20" s="230">
        <v>2703</v>
      </c>
      <c r="F20" s="230">
        <v>1406</v>
      </c>
      <c r="G20" s="230">
        <v>1297</v>
      </c>
      <c r="H20" s="229"/>
    </row>
    <row r="21" spans="1:8" ht="12.75" customHeight="1">
      <c r="A21" s="233" t="s">
        <v>36</v>
      </c>
      <c r="B21" s="230">
        <v>21</v>
      </c>
      <c r="C21" s="230">
        <v>7</v>
      </c>
      <c r="D21" s="230">
        <v>14</v>
      </c>
      <c r="E21" s="230">
        <v>1534</v>
      </c>
      <c r="F21" s="230">
        <v>1136</v>
      </c>
      <c r="G21" s="230">
        <v>398</v>
      </c>
      <c r="H21" s="229"/>
    </row>
    <row r="22" spans="1:8" ht="18" customHeight="1">
      <c r="A22" s="233" t="s">
        <v>37</v>
      </c>
      <c r="B22" s="230">
        <v>28</v>
      </c>
      <c r="C22" s="230">
        <v>9</v>
      </c>
      <c r="D22" s="230">
        <v>19</v>
      </c>
      <c r="E22" s="230">
        <v>1927</v>
      </c>
      <c r="F22" s="230">
        <v>1165</v>
      </c>
      <c r="G22" s="230">
        <v>762</v>
      </c>
      <c r="H22" s="229"/>
    </row>
    <row r="23" spans="1:8" ht="14.25" customHeight="1">
      <c r="A23" s="233" t="s">
        <v>38</v>
      </c>
      <c r="B23" s="230">
        <v>16</v>
      </c>
      <c r="C23" s="230">
        <v>3</v>
      </c>
      <c r="D23" s="230">
        <v>13</v>
      </c>
      <c r="E23" s="230">
        <v>1169</v>
      </c>
      <c r="F23" s="230">
        <v>525</v>
      </c>
      <c r="G23" s="230">
        <v>644</v>
      </c>
      <c r="H23" s="229"/>
    </row>
    <row r="24" spans="1:8" ht="13.5" customHeight="1">
      <c r="A24" s="236" t="s">
        <v>21</v>
      </c>
      <c r="B24" s="230">
        <v>35</v>
      </c>
      <c r="C24" s="230">
        <v>3</v>
      </c>
      <c r="D24" s="230">
        <v>32</v>
      </c>
      <c r="E24" s="237">
        <v>1138</v>
      </c>
      <c r="F24" s="230">
        <v>446</v>
      </c>
      <c r="G24" s="230">
        <v>692</v>
      </c>
      <c r="H24" s="229"/>
    </row>
    <row r="25" spans="1:8" ht="16.5" customHeight="1">
      <c r="A25" s="233" t="s">
        <v>39</v>
      </c>
      <c r="B25" s="230">
        <v>26</v>
      </c>
      <c r="C25" s="230">
        <v>2</v>
      </c>
      <c r="D25" s="230">
        <v>24</v>
      </c>
      <c r="E25" s="230">
        <v>814</v>
      </c>
      <c r="F25" s="230">
        <v>419</v>
      </c>
      <c r="G25" s="230">
        <v>395</v>
      </c>
      <c r="H25" s="229"/>
    </row>
    <row r="26" spans="1:8" ht="15" customHeight="1">
      <c r="A26" s="236" t="s">
        <v>182</v>
      </c>
      <c r="B26" s="230">
        <v>37</v>
      </c>
      <c r="C26" s="230">
        <v>5</v>
      </c>
      <c r="D26" s="230">
        <v>32</v>
      </c>
      <c r="E26" s="230">
        <v>2372</v>
      </c>
      <c r="F26" s="230">
        <v>622</v>
      </c>
      <c r="G26" s="230">
        <v>1750</v>
      </c>
      <c r="H26" s="229"/>
    </row>
    <row r="27" spans="1:8" ht="15.75" customHeight="1">
      <c r="A27" s="233" t="s">
        <v>41</v>
      </c>
      <c r="B27" s="230">
        <v>34</v>
      </c>
      <c r="C27" s="230">
        <v>3</v>
      </c>
      <c r="D27" s="230">
        <v>31</v>
      </c>
      <c r="E27" s="230">
        <v>1477</v>
      </c>
      <c r="F27" s="230">
        <v>473</v>
      </c>
      <c r="G27" s="230">
        <v>1004</v>
      </c>
      <c r="H27" s="229"/>
    </row>
    <row r="28" spans="1:8" ht="12" customHeight="1">
      <c r="A28" s="236" t="s">
        <v>18</v>
      </c>
      <c r="B28" s="230">
        <v>15</v>
      </c>
      <c r="C28" s="230">
        <v>3</v>
      </c>
      <c r="D28" s="230">
        <v>12</v>
      </c>
      <c r="E28" s="230">
        <v>1457</v>
      </c>
      <c r="F28" s="230">
        <v>564</v>
      </c>
      <c r="G28" s="230">
        <v>893</v>
      </c>
      <c r="H28" s="229"/>
    </row>
    <row r="29" spans="1:8" ht="13.5" customHeight="1">
      <c r="A29" s="236" t="s">
        <v>42</v>
      </c>
      <c r="B29" s="230">
        <v>20</v>
      </c>
      <c r="C29" s="230">
        <v>5</v>
      </c>
      <c r="D29" s="230">
        <v>15</v>
      </c>
      <c r="E29" s="230">
        <v>1031</v>
      </c>
      <c r="F29" s="230">
        <v>484</v>
      </c>
      <c r="G29" s="230">
        <v>547</v>
      </c>
      <c r="H29" s="229"/>
    </row>
    <row r="30" spans="1:8" ht="14.25" customHeight="1">
      <c r="A30" s="236" t="s">
        <v>170</v>
      </c>
      <c r="B30" s="230">
        <v>62</v>
      </c>
      <c r="C30" s="230">
        <v>9</v>
      </c>
      <c r="D30" s="230">
        <v>53</v>
      </c>
      <c r="E30" s="230">
        <v>2901</v>
      </c>
      <c r="F30" s="230">
        <v>1420</v>
      </c>
      <c r="G30" s="230">
        <v>1481</v>
      </c>
      <c r="H30" s="229"/>
    </row>
    <row r="31" spans="1:8" ht="13.5" customHeight="1">
      <c r="A31" s="236" t="s">
        <v>44</v>
      </c>
      <c r="B31" s="230">
        <v>16</v>
      </c>
      <c r="C31" s="230">
        <v>6</v>
      </c>
      <c r="D31" s="230">
        <v>10</v>
      </c>
      <c r="E31" s="230">
        <v>1488</v>
      </c>
      <c r="F31" s="230">
        <v>641</v>
      </c>
      <c r="G31" s="230">
        <v>847</v>
      </c>
      <c r="H31" s="229"/>
    </row>
    <row r="32" spans="1:8" ht="15.75" customHeight="1">
      <c r="A32" s="233" t="s">
        <v>20</v>
      </c>
      <c r="B32" s="230">
        <v>32</v>
      </c>
      <c r="C32" s="230">
        <v>2</v>
      </c>
      <c r="D32" s="230">
        <v>30</v>
      </c>
      <c r="E32" s="230">
        <v>1316</v>
      </c>
      <c r="F32" s="230">
        <v>114</v>
      </c>
      <c r="G32" s="230">
        <v>1202</v>
      </c>
      <c r="H32" s="229"/>
    </row>
    <row r="33" spans="1:8" ht="13.5" customHeight="1">
      <c r="A33" s="233" t="s">
        <v>17</v>
      </c>
      <c r="B33" s="230">
        <v>29</v>
      </c>
      <c r="C33" s="230">
        <v>6</v>
      </c>
      <c r="D33" s="230">
        <v>23</v>
      </c>
      <c r="E33" s="230">
        <v>743</v>
      </c>
      <c r="F33" s="230">
        <v>297</v>
      </c>
      <c r="G33" s="230">
        <v>446</v>
      </c>
      <c r="H33" s="229"/>
    </row>
    <row r="34" spans="1:8" ht="15" customHeight="1">
      <c r="A34" s="233" t="s">
        <v>16</v>
      </c>
      <c r="B34" s="237">
        <v>42</v>
      </c>
      <c r="C34" s="230">
        <v>15</v>
      </c>
      <c r="D34" s="230">
        <v>27</v>
      </c>
      <c r="E34" s="237">
        <v>3379</v>
      </c>
      <c r="F34" s="230">
        <v>2480</v>
      </c>
      <c r="G34" s="230">
        <v>899</v>
      </c>
      <c r="H34" s="229"/>
    </row>
    <row r="35" spans="1:8" ht="15" customHeight="1">
      <c r="A35" s="233"/>
      <c r="B35" s="237"/>
      <c r="C35" s="230"/>
      <c r="D35" s="230"/>
      <c r="E35" s="230"/>
      <c r="F35" s="230"/>
      <c r="G35" s="230"/>
      <c r="H35" s="229"/>
    </row>
    <row r="36" spans="1:7" s="238" customFormat="1" ht="27" customHeight="1">
      <c r="A36" s="239" t="s">
        <v>183</v>
      </c>
      <c r="B36" s="238">
        <f>SUM(B6:B34)</f>
        <v>785</v>
      </c>
      <c r="C36" s="238">
        <f>SUM(C6:C34)</f>
        <v>312</v>
      </c>
      <c r="D36" s="238">
        <f>SUM(D6:D34)</f>
        <v>473</v>
      </c>
      <c r="E36" s="238">
        <f>SUM(E6:E35)</f>
        <v>70466</v>
      </c>
      <c r="F36" s="238">
        <f>SUM(F6:F34)</f>
        <v>54245</v>
      </c>
      <c r="G36" s="238">
        <f>SUM(G6:G34)</f>
        <v>16221</v>
      </c>
    </row>
    <row r="37" spans="1:7" ht="17.25" customHeight="1">
      <c r="A37" s="233"/>
      <c r="B37" s="230"/>
      <c r="C37" s="230"/>
      <c r="D37" s="230"/>
      <c r="E37" s="230"/>
      <c r="F37" s="230"/>
      <c r="G37" s="230"/>
    </row>
    <row r="38" spans="1:7" s="49" customFormat="1" ht="12.75">
      <c r="A38" s="233"/>
      <c r="B38" s="230"/>
      <c r="C38" s="230"/>
      <c r="D38" s="230"/>
      <c r="E38" s="230"/>
      <c r="F38" s="230"/>
      <c r="G38" s="230"/>
    </row>
    <row r="39" spans="1:7" s="49" customFormat="1" ht="13.5" thickBot="1">
      <c r="A39" s="233"/>
      <c r="B39" s="230"/>
      <c r="C39" s="230"/>
      <c r="D39" s="230"/>
      <c r="E39" s="230"/>
      <c r="F39" s="230"/>
      <c r="G39" s="230"/>
    </row>
    <row r="40" spans="1:7" s="49" customFormat="1" ht="16.5" thickBot="1">
      <c r="A40" s="233"/>
      <c r="B40" s="230"/>
      <c r="C40" s="230"/>
      <c r="D40" s="230"/>
      <c r="E40" s="230"/>
      <c r="F40" s="243"/>
      <c r="G40" s="230"/>
    </row>
    <row r="41" spans="1:7" s="49" customFormat="1" ht="16.5" thickBot="1">
      <c r="A41" s="233"/>
      <c r="B41" s="230"/>
      <c r="C41" s="230"/>
      <c r="D41" s="230"/>
      <c r="E41" s="230"/>
      <c r="F41" s="244"/>
      <c r="G41" s="230"/>
    </row>
    <row r="42" spans="1:7" ht="18.75" customHeight="1" thickBot="1">
      <c r="A42" s="233"/>
      <c r="B42" s="230"/>
      <c r="C42" s="230"/>
      <c r="D42" s="230"/>
      <c r="E42" s="230"/>
      <c r="F42" s="245"/>
      <c r="G42" s="230"/>
    </row>
    <row r="43" spans="1:7" ht="16.5" thickBot="1">
      <c r="A43" s="233"/>
      <c r="B43" s="230"/>
      <c r="C43" s="230"/>
      <c r="D43" s="230"/>
      <c r="E43" s="230"/>
      <c r="F43" s="244"/>
      <c r="G43" s="230"/>
    </row>
    <row r="44" spans="1:7" ht="16.5" thickBot="1">
      <c r="A44" s="233"/>
      <c r="B44" s="230"/>
      <c r="C44" s="230"/>
      <c r="D44" s="230"/>
      <c r="E44" s="230"/>
      <c r="F44" s="244"/>
      <c r="G44" s="230"/>
    </row>
    <row r="45" spans="1:7" ht="16.5" thickBot="1">
      <c r="A45" s="233"/>
      <c r="B45" s="230"/>
      <c r="C45" s="230"/>
      <c r="D45" s="230"/>
      <c r="E45" s="230"/>
      <c r="F45" s="245"/>
      <c r="G45" s="230"/>
    </row>
    <row r="46" spans="1:7" ht="18.75" customHeight="1" thickBot="1">
      <c r="A46" s="233"/>
      <c r="B46" s="230"/>
      <c r="C46" s="230"/>
      <c r="D46" s="230"/>
      <c r="E46" s="230"/>
      <c r="F46" s="245"/>
      <c r="G46" s="230"/>
    </row>
    <row r="47" spans="1:7" ht="16.5" thickBot="1">
      <c r="A47" s="230"/>
      <c r="B47" s="230"/>
      <c r="C47" s="230"/>
      <c r="D47" s="230"/>
      <c r="E47" s="230"/>
      <c r="F47" s="245"/>
      <c r="G47" s="230"/>
    </row>
    <row r="48" spans="1:7" ht="16.5" thickBot="1">
      <c r="A48" s="230"/>
      <c r="B48" s="230"/>
      <c r="C48" s="230"/>
      <c r="D48" s="230"/>
      <c r="E48" s="230"/>
      <c r="F48" s="244"/>
      <c r="G48" s="230"/>
    </row>
    <row r="49" spans="1:7" ht="15.75" thickBot="1">
      <c r="A49" s="230"/>
      <c r="B49" s="230"/>
      <c r="C49" s="230"/>
      <c r="D49" s="230"/>
      <c r="E49" s="230"/>
      <c r="F49" s="246"/>
      <c r="G49" s="230"/>
    </row>
    <row r="50" spans="1:7" ht="15.75" thickBot="1">
      <c r="A50" s="230"/>
      <c r="B50" s="230"/>
      <c r="C50" s="230"/>
      <c r="D50" s="230"/>
      <c r="E50" s="230"/>
      <c r="F50" s="246"/>
      <c r="G50" s="230"/>
    </row>
    <row r="51" spans="1:7" ht="16.5" thickBot="1">
      <c r="A51" s="230"/>
      <c r="B51" s="230"/>
      <c r="C51" s="230"/>
      <c r="D51" s="230"/>
      <c r="E51" s="230"/>
      <c r="F51" s="245"/>
      <c r="G51" s="230"/>
    </row>
    <row r="52" spans="1:7" ht="16.5" thickBot="1">
      <c r="A52" s="230"/>
      <c r="B52" s="230"/>
      <c r="C52" s="230"/>
      <c r="D52" s="230"/>
      <c r="E52" s="230"/>
      <c r="F52" s="245"/>
      <c r="G52" s="230"/>
    </row>
    <row r="53" spans="1:7" ht="16.5" thickBot="1">
      <c r="A53" s="230"/>
      <c r="B53" s="230"/>
      <c r="C53" s="230"/>
      <c r="D53" s="230"/>
      <c r="E53" s="230"/>
      <c r="F53" s="245"/>
      <c r="G53" s="230"/>
    </row>
    <row r="54" spans="1:7" ht="17.25" thickBot="1">
      <c r="A54" s="230"/>
      <c r="B54" s="230"/>
      <c r="C54" s="230"/>
      <c r="D54" s="230"/>
      <c r="E54" s="230"/>
      <c r="F54" s="247"/>
      <c r="G54" s="230"/>
    </row>
    <row r="55" spans="1:7" ht="16.5" thickBot="1">
      <c r="A55" s="230"/>
      <c r="B55" s="230"/>
      <c r="C55" s="230"/>
      <c r="D55" s="230"/>
      <c r="E55" s="230"/>
      <c r="F55" s="245"/>
      <c r="G55" s="230"/>
    </row>
    <row r="56" spans="1:7" ht="12.75">
      <c r="A56" s="230"/>
      <c r="B56" s="230"/>
      <c r="C56" s="230"/>
      <c r="D56" s="230"/>
      <c r="E56" s="230"/>
      <c r="F56" s="230"/>
      <c r="G56" s="230"/>
    </row>
    <row r="57" spans="1:7" ht="12.75">
      <c r="A57" s="230"/>
      <c r="B57" s="230"/>
      <c r="C57" s="230"/>
      <c r="D57" s="230"/>
      <c r="E57" s="230"/>
      <c r="F57" s="230"/>
      <c r="G57" s="230"/>
    </row>
    <row r="58" spans="1:7" ht="12.75">
      <c r="A58" s="230"/>
      <c r="B58" s="230"/>
      <c r="C58" s="230"/>
      <c r="D58" s="230"/>
      <c r="E58" s="230"/>
      <c r="F58" s="230"/>
      <c r="G58" s="230"/>
    </row>
    <row r="59" spans="1:7" ht="12.75">
      <c r="A59" s="230"/>
      <c r="B59" s="230"/>
      <c r="C59" s="230"/>
      <c r="D59" s="230"/>
      <c r="E59" s="230"/>
      <c r="F59" s="230"/>
      <c r="G59" s="230"/>
    </row>
    <row r="60" spans="1:7" ht="12.75">
      <c r="A60" s="230"/>
      <c r="B60" s="230"/>
      <c r="C60" s="230"/>
      <c r="D60" s="230"/>
      <c r="E60" s="230"/>
      <c r="F60" s="230"/>
      <c r="G60" s="230"/>
    </row>
    <row r="61" spans="1:7" ht="12.75">
      <c r="A61" s="230"/>
      <c r="B61" s="230"/>
      <c r="C61" s="230"/>
      <c r="D61" s="230"/>
      <c r="E61" s="230"/>
      <c r="F61" s="230"/>
      <c r="G61" s="230"/>
    </row>
    <row r="62" spans="1:7" ht="12.75">
      <c r="A62" s="230"/>
      <c r="B62" s="230"/>
      <c r="C62" s="230"/>
      <c r="D62" s="230"/>
      <c r="E62" s="230"/>
      <c r="F62" s="230"/>
      <c r="G62" s="230"/>
    </row>
    <row r="63" spans="1:7" ht="12.75">
      <c r="A63" s="230"/>
      <c r="B63" s="230"/>
      <c r="C63" s="230"/>
      <c r="D63" s="230"/>
      <c r="E63" s="230"/>
      <c r="F63" s="230"/>
      <c r="G63" s="230"/>
    </row>
    <row r="64" spans="1:7" ht="12.75">
      <c r="A64" s="230"/>
      <c r="B64" s="230"/>
      <c r="C64" s="230"/>
      <c r="D64" s="230"/>
      <c r="E64" s="230"/>
      <c r="F64" s="230"/>
      <c r="G64" s="230"/>
    </row>
    <row r="65" spans="1:7" ht="12.75">
      <c r="A65" s="230"/>
      <c r="B65" s="230"/>
      <c r="C65" s="230"/>
      <c r="D65" s="230"/>
      <c r="E65" s="230"/>
      <c r="F65" s="230"/>
      <c r="G65" s="230"/>
    </row>
    <row r="66" spans="1:7" ht="12.75">
      <c r="A66" s="230"/>
      <c r="B66" s="230"/>
      <c r="C66" s="230"/>
      <c r="D66" s="230"/>
      <c r="E66" s="230"/>
      <c r="F66" s="230"/>
      <c r="G66" s="230"/>
    </row>
    <row r="67" spans="1:7" ht="12.75">
      <c r="A67" s="230"/>
      <c r="B67" s="230"/>
      <c r="C67" s="230"/>
      <c r="D67" s="230"/>
      <c r="E67" s="230"/>
      <c r="F67" s="230"/>
      <c r="G67" s="230"/>
    </row>
    <row r="68" spans="1:7" ht="12.75">
      <c r="A68" s="230"/>
      <c r="B68" s="230"/>
      <c r="C68" s="230"/>
      <c r="D68" s="230"/>
      <c r="E68" s="230"/>
      <c r="F68" s="230"/>
      <c r="G68" s="230"/>
    </row>
    <row r="69" spans="1:7" ht="12.75">
      <c r="A69" s="230"/>
      <c r="B69" s="230"/>
      <c r="C69" s="230"/>
      <c r="D69" s="230"/>
      <c r="E69" s="230"/>
      <c r="F69" s="230"/>
      <c r="G69" s="230"/>
    </row>
    <row r="70" spans="1:7" ht="12.75">
      <c r="A70" s="230"/>
      <c r="B70" s="230"/>
      <c r="C70" s="230"/>
      <c r="D70" s="230"/>
      <c r="E70" s="230"/>
      <c r="F70" s="230"/>
      <c r="G70" s="230"/>
    </row>
    <row r="71" spans="1:7" ht="12.75">
      <c r="A71" s="230"/>
      <c r="B71" s="230"/>
      <c r="C71" s="230"/>
      <c r="D71" s="230"/>
      <c r="E71" s="230"/>
      <c r="F71" s="230"/>
      <c r="G71" s="230"/>
    </row>
    <row r="72" spans="1:7" ht="12.75">
      <c r="A72" s="230"/>
      <c r="B72" s="230"/>
      <c r="C72" s="230"/>
      <c r="D72" s="230"/>
      <c r="E72" s="230"/>
      <c r="F72" s="230"/>
      <c r="G72" s="230"/>
    </row>
    <row r="73" spans="1:7" ht="12.75">
      <c r="A73" s="230"/>
      <c r="B73" s="230"/>
      <c r="C73" s="230"/>
      <c r="D73" s="230"/>
      <c r="E73" s="230"/>
      <c r="F73" s="230"/>
      <c r="G73" s="230"/>
    </row>
    <row r="74" spans="1:7" ht="12.75">
      <c r="A74" s="230"/>
      <c r="B74" s="230"/>
      <c r="C74" s="230"/>
      <c r="D74" s="230"/>
      <c r="E74" s="230"/>
      <c r="F74" s="230"/>
      <c r="G74" s="230"/>
    </row>
    <row r="75" spans="1:7" ht="12.75">
      <c r="A75" s="230"/>
      <c r="B75" s="230"/>
      <c r="C75" s="230"/>
      <c r="D75" s="230"/>
      <c r="E75" s="230"/>
      <c r="F75" s="230"/>
      <c r="G75" s="230"/>
    </row>
    <row r="76" spans="1:7" ht="12.75">
      <c r="A76" s="230"/>
      <c r="B76" s="230"/>
      <c r="C76" s="230"/>
      <c r="D76" s="230"/>
      <c r="E76" s="230"/>
      <c r="F76" s="230"/>
      <c r="G76" s="230"/>
    </row>
    <row r="77" spans="1:7" ht="12.75">
      <c r="A77" s="230"/>
      <c r="B77" s="230"/>
      <c r="C77" s="230"/>
      <c r="D77" s="230"/>
      <c r="E77" s="230"/>
      <c r="F77" s="230"/>
      <c r="G77" s="230"/>
    </row>
    <row r="78" spans="1:7" ht="12.75">
      <c r="A78" s="230"/>
      <c r="B78" s="230"/>
      <c r="C78" s="230"/>
      <c r="D78" s="230"/>
      <c r="E78" s="230"/>
      <c r="F78" s="230"/>
      <c r="G78" s="230"/>
    </row>
  </sheetData>
  <sheetProtection/>
  <mergeCells count="6">
    <mergeCell ref="B3:D4"/>
    <mergeCell ref="E3:G4"/>
    <mergeCell ref="A3:A5"/>
    <mergeCell ref="N2:P2"/>
    <mergeCell ref="H2:J2"/>
    <mergeCell ref="K2:M2"/>
  </mergeCells>
  <printOptions/>
  <pageMargins left="0.57" right="0.16" top="0.24" bottom="0.33" header="0.2" footer="0.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ER4">
      <selection activeCell="A15" sqref="A15:IV15"/>
    </sheetView>
  </sheetViews>
  <sheetFormatPr defaultColWidth="9.140625" defaultRowHeight="12.75"/>
  <cols>
    <col min="1" max="1" width="4.7109375" style="23" customWidth="1"/>
    <col min="2" max="2" width="20.00390625" style="28" customWidth="1"/>
    <col min="3" max="8" width="6.00390625" style="23" customWidth="1"/>
    <col min="9" max="16" width="4.28125" style="23" customWidth="1"/>
    <col min="17" max="17" width="4.8515625" style="23" customWidth="1"/>
    <col min="18" max="20" width="3.8515625" style="23" customWidth="1"/>
    <col min="21" max="29" width="4.28125" style="23" customWidth="1"/>
    <col min="30" max="32" width="3.8515625" style="23" customWidth="1"/>
    <col min="33" max="37" width="4.28125" style="23" customWidth="1"/>
    <col min="38" max="38" width="6.57421875" style="23" customWidth="1"/>
    <col min="39" max="41" width="4.28125" style="23" customWidth="1"/>
    <col min="42" max="44" width="6.421875" style="23" customWidth="1"/>
    <col min="45" max="53" width="4.28125" style="23" customWidth="1"/>
    <col min="54" max="58" width="3.8515625" style="23" customWidth="1"/>
    <col min="59" max="59" width="4.8515625" style="23" customWidth="1"/>
    <col min="60" max="67" width="4.28125" style="23" customWidth="1"/>
    <col min="68" max="68" width="4.7109375" style="23" customWidth="1"/>
    <col min="69" max="71" width="3.8515625" style="23" customWidth="1"/>
    <col min="72" max="76" width="4.28125" style="23" customWidth="1"/>
    <col min="77" max="77" width="5.140625" style="23" customWidth="1"/>
    <col min="78" max="80" width="4.28125" style="23" customWidth="1"/>
    <col min="81" max="83" width="3.8515625" style="23" customWidth="1"/>
    <col min="84" max="92" width="4.28125" style="23" customWidth="1"/>
    <col min="93" max="95" width="3.8515625" style="23" customWidth="1"/>
    <col min="96" max="98" width="4.28125" style="23" customWidth="1"/>
    <col min="99" max="101" width="6.140625" style="23" customWidth="1"/>
    <col min="102" max="119" width="5.00390625" style="23" customWidth="1"/>
    <col min="120" max="122" width="9.140625" style="23" customWidth="1"/>
    <col min="123" max="128" width="5.8515625" style="23" customWidth="1"/>
    <col min="129" max="131" width="5.00390625" style="23" customWidth="1"/>
    <col min="132" max="140" width="4.421875" style="23" customWidth="1"/>
    <col min="141" max="141" width="4.57421875" style="74" customWidth="1"/>
    <col min="142" max="142" width="6.7109375" style="23" customWidth="1"/>
    <col min="143" max="143" width="8.00390625" style="23" customWidth="1"/>
    <col min="144" max="144" width="6.7109375" style="23" customWidth="1"/>
    <col min="145" max="145" width="5.7109375" style="23" customWidth="1"/>
    <col min="146" max="146" width="7.57421875" style="23" customWidth="1"/>
    <col min="147" max="147" width="6.7109375" style="23" customWidth="1"/>
    <col min="148" max="148" width="8.00390625" style="23" customWidth="1"/>
    <col min="149" max="150" width="4.421875" style="23" customWidth="1"/>
    <col min="151" max="151" width="7.8515625" style="23" customWidth="1"/>
    <col min="152" max="152" width="4.421875" style="23" customWidth="1"/>
    <col min="153" max="153" width="7.7109375" style="23" customWidth="1"/>
    <col min="154" max="155" width="4.421875" style="23" customWidth="1"/>
    <col min="156" max="156" width="7.7109375" style="23" customWidth="1"/>
    <col min="157" max="157" width="4.421875" style="23" customWidth="1"/>
    <col min="158" max="158" width="7.8515625" style="23" customWidth="1"/>
    <col min="159" max="160" width="4.421875" style="23" customWidth="1"/>
    <col min="161" max="161" width="8.28125" style="23" customWidth="1"/>
    <col min="162" max="162" width="6.7109375" style="23" customWidth="1"/>
    <col min="163" max="163" width="7.8515625" style="23" customWidth="1"/>
    <col min="164" max="165" width="4.421875" style="23" customWidth="1"/>
    <col min="166" max="166" width="9.421875" style="23" customWidth="1"/>
    <col min="167" max="180" width="5.7109375" style="49" customWidth="1"/>
    <col min="181" max="213" width="5.00390625" style="49" customWidth="1"/>
    <col min="214" max="234" width="5.7109375" style="49" customWidth="1"/>
    <col min="235" max="16384" width="9.140625" style="23" customWidth="1"/>
  </cols>
  <sheetData>
    <row r="1" spans="1:256" s="14" customFormat="1" ht="21" thickBot="1">
      <c r="A1" s="2"/>
      <c r="B1" s="24"/>
      <c r="C1" s="293" t="s">
        <v>7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70"/>
      <c r="EL1" s="297">
        <v>11</v>
      </c>
      <c r="EM1" s="297"/>
      <c r="EN1" s="297"/>
      <c r="EO1" s="297">
        <v>12</v>
      </c>
      <c r="EP1" s="297"/>
      <c r="EQ1" s="297"/>
      <c r="ER1" s="297">
        <v>13</v>
      </c>
      <c r="ES1" s="297"/>
      <c r="ET1" s="297"/>
      <c r="EU1" s="297"/>
      <c r="EV1" s="297"/>
      <c r="EW1" s="297"/>
      <c r="EX1" s="297"/>
      <c r="EY1" s="297"/>
      <c r="EZ1" s="297"/>
      <c r="FA1" s="297">
        <v>14</v>
      </c>
      <c r="FB1" s="297"/>
      <c r="FC1" s="297"/>
      <c r="FD1" s="297"/>
      <c r="FE1" s="297"/>
      <c r="FF1" s="297"/>
      <c r="FG1" s="297"/>
      <c r="FH1" s="297"/>
      <c r="FI1" s="297"/>
      <c r="FJ1" s="30">
        <v>15</v>
      </c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4" customFormat="1" ht="21" thickBot="1">
      <c r="A2" s="2"/>
      <c r="B2" s="24"/>
      <c r="C2" s="296">
        <v>1</v>
      </c>
      <c r="D2" s="296"/>
      <c r="E2" s="29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40">
        <v>2</v>
      </c>
      <c r="BR2" s="340"/>
      <c r="BS2" s="340"/>
      <c r="BT2" s="340"/>
      <c r="BU2" s="340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>
        <v>4</v>
      </c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70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4" customFormat="1" ht="37.5" customHeight="1" thickBot="1">
      <c r="A3" s="267" t="s">
        <v>11</v>
      </c>
      <c r="B3" s="315" t="s">
        <v>45</v>
      </c>
      <c r="C3" s="309" t="s">
        <v>49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1"/>
      <c r="BN3" s="344" t="s">
        <v>68</v>
      </c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6"/>
      <c r="CU3" s="323" t="s">
        <v>72</v>
      </c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5" t="s">
        <v>80</v>
      </c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  <c r="EK3" s="307"/>
      <c r="EL3" s="301" t="s">
        <v>82</v>
      </c>
      <c r="EM3" s="302"/>
      <c r="EN3" s="302"/>
      <c r="EO3" s="302"/>
      <c r="EP3" s="303"/>
      <c r="EQ3" s="301" t="s">
        <v>84</v>
      </c>
      <c r="ER3" s="302"/>
      <c r="ES3" s="302"/>
      <c r="ET3" s="302"/>
      <c r="EU3" s="302"/>
      <c r="EV3" s="361" t="s">
        <v>85</v>
      </c>
      <c r="EW3" s="362"/>
      <c r="EX3" s="362"/>
      <c r="EY3" s="362"/>
      <c r="EZ3" s="362"/>
      <c r="FA3" s="362"/>
      <c r="FB3" s="362"/>
      <c r="FC3" s="362"/>
      <c r="FD3" s="362"/>
      <c r="FE3" s="363"/>
      <c r="FF3" s="301" t="s">
        <v>96</v>
      </c>
      <c r="FG3" s="302"/>
      <c r="FH3" s="302"/>
      <c r="FI3" s="302"/>
      <c r="FJ3" s="303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4" customFormat="1" ht="26.25" customHeight="1" thickBot="1">
      <c r="A4" s="267"/>
      <c r="B4" s="315"/>
      <c r="C4" s="261" t="s">
        <v>49</v>
      </c>
      <c r="D4" s="261"/>
      <c r="E4" s="261"/>
      <c r="F4" s="273" t="s">
        <v>89</v>
      </c>
      <c r="G4" s="273"/>
      <c r="H4" s="273"/>
      <c r="I4" s="268" t="s">
        <v>50</v>
      </c>
      <c r="J4" s="268"/>
      <c r="K4" s="268"/>
      <c r="L4" s="268"/>
      <c r="M4" s="268"/>
      <c r="N4" s="269"/>
      <c r="O4" s="248" t="s">
        <v>90</v>
      </c>
      <c r="P4" s="248"/>
      <c r="Q4" s="248"/>
      <c r="R4" s="259" t="s">
        <v>53</v>
      </c>
      <c r="S4" s="254"/>
      <c r="T4" s="254"/>
      <c r="U4" s="254"/>
      <c r="V4" s="254"/>
      <c r="W4" s="254"/>
      <c r="X4" s="254"/>
      <c r="Y4" s="254"/>
      <c r="Z4" s="255"/>
      <c r="AA4" s="272" t="s">
        <v>91</v>
      </c>
      <c r="AB4" s="272"/>
      <c r="AC4" s="272"/>
      <c r="AD4" s="274" t="s">
        <v>57</v>
      </c>
      <c r="AE4" s="275"/>
      <c r="AF4" s="275"/>
      <c r="AG4" s="275"/>
      <c r="AH4" s="275"/>
      <c r="AI4" s="275"/>
      <c r="AJ4" s="273" t="s">
        <v>92</v>
      </c>
      <c r="AK4" s="273"/>
      <c r="AL4" s="273"/>
      <c r="AM4" s="278" t="s">
        <v>60</v>
      </c>
      <c r="AN4" s="279"/>
      <c r="AO4" s="279"/>
      <c r="AP4" s="279"/>
      <c r="AQ4" s="279"/>
      <c r="AR4" s="279"/>
      <c r="AS4" s="279"/>
      <c r="AT4" s="279"/>
      <c r="AU4" s="280"/>
      <c r="AV4" s="248" t="s">
        <v>93</v>
      </c>
      <c r="AW4" s="248"/>
      <c r="AX4" s="248"/>
      <c r="AY4" s="312" t="s">
        <v>64</v>
      </c>
      <c r="AZ4" s="313"/>
      <c r="BA4" s="313"/>
      <c r="BB4" s="313"/>
      <c r="BC4" s="313"/>
      <c r="BD4" s="314"/>
      <c r="BE4" s="272" t="s">
        <v>94</v>
      </c>
      <c r="BF4" s="272"/>
      <c r="BG4" s="272"/>
      <c r="BH4" s="274" t="s">
        <v>67</v>
      </c>
      <c r="BI4" s="275"/>
      <c r="BJ4" s="308"/>
      <c r="BK4" s="294" t="s">
        <v>67</v>
      </c>
      <c r="BL4" s="275"/>
      <c r="BM4" s="295"/>
      <c r="BN4" s="273" t="s">
        <v>12</v>
      </c>
      <c r="BO4" s="273"/>
      <c r="BP4" s="273"/>
      <c r="BQ4" s="290" t="s">
        <v>69</v>
      </c>
      <c r="BR4" s="291"/>
      <c r="BS4" s="291"/>
      <c r="BT4" s="291"/>
      <c r="BU4" s="291"/>
      <c r="BV4" s="291"/>
      <c r="BW4" s="291"/>
      <c r="BX4" s="291"/>
      <c r="BY4" s="292"/>
      <c r="BZ4" s="316" t="s">
        <v>60</v>
      </c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8"/>
      <c r="CL4" s="330" t="s">
        <v>12</v>
      </c>
      <c r="CM4" s="331"/>
      <c r="CN4" s="332"/>
      <c r="CO4" s="347" t="s">
        <v>64</v>
      </c>
      <c r="CP4" s="348"/>
      <c r="CQ4" s="348"/>
      <c r="CR4" s="348"/>
      <c r="CS4" s="348"/>
      <c r="CT4" s="349"/>
      <c r="CU4" s="281" t="s">
        <v>12</v>
      </c>
      <c r="CV4" s="282"/>
      <c r="CW4" s="283"/>
      <c r="CX4" s="354" t="s">
        <v>73</v>
      </c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6"/>
      <c r="DP4" s="316" t="s">
        <v>12</v>
      </c>
      <c r="DQ4" s="317"/>
      <c r="DR4" s="318"/>
      <c r="DS4" s="298" t="s">
        <v>73</v>
      </c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300"/>
      <c r="EK4" s="307"/>
      <c r="EL4" s="304"/>
      <c r="EM4" s="305"/>
      <c r="EN4" s="305"/>
      <c r="EO4" s="305"/>
      <c r="EP4" s="306"/>
      <c r="EQ4" s="304"/>
      <c r="ER4" s="305"/>
      <c r="ES4" s="305"/>
      <c r="ET4" s="305"/>
      <c r="EU4" s="305"/>
      <c r="EV4" s="364" t="s">
        <v>86</v>
      </c>
      <c r="EW4" s="365"/>
      <c r="EX4" s="365"/>
      <c r="EY4" s="365"/>
      <c r="EZ4" s="366"/>
      <c r="FA4" s="364" t="s">
        <v>175</v>
      </c>
      <c r="FB4" s="365"/>
      <c r="FC4" s="365"/>
      <c r="FD4" s="365"/>
      <c r="FE4" s="366"/>
      <c r="FF4" s="358"/>
      <c r="FG4" s="359"/>
      <c r="FH4" s="359"/>
      <c r="FI4" s="359"/>
      <c r="FJ4" s="360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4" customFormat="1" ht="67.5" customHeight="1" thickBot="1">
      <c r="A5" s="267"/>
      <c r="B5" s="315"/>
      <c r="C5" s="261"/>
      <c r="D5" s="261"/>
      <c r="E5" s="261"/>
      <c r="F5" s="273"/>
      <c r="G5" s="273"/>
      <c r="H5" s="273"/>
      <c r="I5" s="270" t="s">
        <v>51</v>
      </c>
      <c r="J5" s="270"/>
      <c r="K5" s="270"/>
      <c r="L5" s="270" t="s">
        <v>52</v>
      </c>
      <c r="M5" s="270"/>
      <c r="N5" s="271"/>
      <c r="O5" s="248"/>
      <c r="P5" s="248"/>
      <c r="Q5" s="248"/>
      <c r="R5" s="260" t="s">
        <v>54</v>
      </c>
      <c r="S5" s="257"/>
      <c r="T5" s="258"/>
      <c r="U5" s="250" t="s">
        <v>55</v>
      </c>
      <c r="V5" s="257"/>
      <c r="W5" s="258"/>
      <c r="X5" s="250" t="s">
        <v>56</v>
      </c>
      <c r="Y5" s="257"/>
      <c r="Z5" s="343"/>
      <c r="AA5" s="272"/>
      <c r="AB5" s="272"/>
      <c r="AC5" s="272"/>
      <c r="AD5" s="260" t="s">
        <v>58</v>
      </c>
      <c r="AE5" s="257"/>
      <c r="AF5" s="258"/>
      <c r="AG5" s="276" t="s">
        <v>59</v>
      </c>
      <c r="AH5" s="277"/>
      <c r="AI5" s="277"/>
      <c r="AJ5" s="273"/>
      <c r="AK5" s="273"/>
      <c r="AL5" s="273"/>
      <c r="AM5" s="266" t="s">
        <v>61</v>
      </c>
      <c r="AN5" s="267"/>
      <c r="AO5" s="267"/>
      <c r="AP5" s="267" t="s">
        <v>62</v>
      </c>
      <c r="AQ5" s="267"/>
      <c r="AR5" s="267"/>
      <c r="AS5" s="267" t="s">
        <v>63</v>
      </c>
      <c r="AT5" s="267"/>
      <c r="AU5" s="250"/>
      <c r="AV5" s="248"/>
      <c r="AW5" s="248"/>
      <c r="AX5" s="248"/>
      <c r="AY5" s="256" t="s">
        <v>65</v>
      </c>
      <c r="AZ5" s="249"/>
      <c r="BA5" s="249"/>
      <c r="BB5" s="249" t="s">
        <v>66</v>
      </c>
      <c r="BC5" s="249"/>
      <c r="BD5" s="342"/>
      <c r="BE5" s="272"/>
      <c r="BF5" s="272"/>
      <c r="BG5" s="272"/>
      <c r="BH5" s="53"/>
      <c r="BI5" s="54"/>
      <c r="BJ5" s="55"/>
      <c r="BK5" s="56"/>
      <c r="BL5" s="54"/>
      <c r="BM5" s="63"/>
      <c r="BN5" s="273"/>
      <c r="BO5" s="273"/>
      <c r="BP5" s="273"/>
      <c r="BQ5" s="257" t="s">
        <v>50</v>
      </c>
      <c r="BR5" s="257"/>
      <c r="BS5" s="258"/>
      <c r="BT5" s="250" t="s">
        <v>53</v>
      </c>
      <c r="BU5" s="257"/>
      <c r="BV5" s="258"/>
      <c r="BW5" s="250" t="s">
        <v>57</v>
      </c>
      <c r="BX5" s="257"/>
      <c r="BY5" s="257"/>
      <c r="BZ5" s="288" t="s">
        <v>12</v>
      </c>
      <c r="CA5" s="288"/>
      <c r="CB5" s="289"/>
      <c r="CC5" s="341" t="s">
        <v>61</v>
      </c>
      <c r="CD5" s="287"/>
      <c r="CE5" s="287"/>
      <c r="CF5" s="287" t="s">
        <v>70</v>
      </c>
      <c r="CG5" s="287"/>
      <c r="CH5" s="287"/>
      <c r="CI5" s="287" t="s">
        <v>71</v>
      </c>
      <c r="CJ5" s="287"/>
      <c r="CK5" s="251"/>
      <c r="CL5" s="333"/>
      <c r="CM5" s="334"/>
      <c r="CN5" s="335"/>
      <c r="CO5" s="341" t="s">
        <v>95</v>
      </c>
      <c r="CP5" s="287"/>
      <c r="CQ5" s="287"/>
      <c r="CR5" s="287" t="s">
        <v>66</v>
      </c>
      <c r="CS5" s="287"/>
      <c r="CT5" s="350"/>
      <c r="CU5" s="284"/>
      <c r="CV5" s="285"/>
      <c r="CW5" s="286"/>
      <c r="CX5" s="251" t="s">
        <v>74</v>
      </c>
      <c r="CY5" s="252"/>
      <c r="CZ5" s="253"/>
      <c r="DA5" s="251" t="s">
        <v>75</v>
      </c>
      <c r="DB5" s="252"/>
      <c r="DC5" s="253"/>
      <c r="DD5" s="251" t="s">
        <v>76</v>
      </c>
      <c r="DE5" s="252"/>
      <c r="DF5" s="253"/>
      <c r="DG5" s="327" t="s">
        <v>77</v>
      </c>
      <c r="DH5" s="328"/>
      <c r="DI5" s="329"/>
      <c r="DJ5" s="251" t="s">
        <v>78</v>
      </c>
      <c r="DK5" s="252"/>
      <c r="DL5" s="253"/>
      <c r="DM5" s="251" t="s">
        <v>79</v>
      </c>
      <c r="DN5" s="252"/>
      <c r="DO5" s="357"/>
      <c r="DP5" s="319"/>
      <c r="DQ5" s="320"/>
      <c r="DR5" s="321"/>
      <c r="DS5" s="251" t="s">
        <v>74</v>
      </c>
      <c r="DT5" s="252"/>
      <c r="DU5" s="253"/>
      <c r="DV5" s="251" t="s">
        <v>75</v>
      </c>
      <c r="DW5" s="252"/>
      <c r="DX5" s="253"/>
      <c r="DY5" s="251" t="s">
        <v>76</v>
      </c>
      <c r="DZ5" s="252"/>
      <c r="EA5" s="253"/>
      <c r="EB5" s="327" t="s">
        <v>77</v>
      </c>
      <c r="EC5" s="328"/>
      <c r="ED5" s="329"/>
      <c r="EE5" s="251" t="s">
        <v>78</v>
      </c>
      <c r="EF5" s="252"/>
      <c r="EG5" s="253"/>
      <c r="EH5" s="251" t="s">
        <v>79</v>
      </c>
      <c r="EI5" s="252"/>
      <c r="EJ5" s="357"/>
      <c r="EK5" s="70"/>
      <c r="EL5" s="336" t="s">
        <v>12</v>
      </c>
      <c r="EM5" s="338" t="s">
        <v>81</v>
      </c>
      <c r="EN5" s="276" t="s">
        <v>83</v>
      </c>
      <c r="EO5" s="277"/>
      <c r="EP5" s="322"/>
      <c r="EQ5" s="336" t="s">
        <v>12</v>
      </c>
      <c r="ER5" s="338" t="s">
        <v>81</v>
      </c>
      <c r="ES5" s="276" t="s">
        <v>83</v>
      </c>
      <c r="ET5" s="277"/>
      <c r="EU5" s="277"/>
      <c r="EV5" s="351" t="s">
        <v>12</v>
      </c>
      <c r="EW5" s="352" t="s">
        <v>81</v>
      </c>
      <c r="EX5" s="353" t="s">
        <v>83</v>
      </c>
      <c r="EY5" s="305"/>
      <c r="EZ5" s="306"/>
      <c r="FA5" s="351" t="s">
        <v>12</v>
      </c>
      <c r="FB5" s="352" t="s">
        <v>81</v>
      </c>
      <c r="FC5" s="353" t="s">
        <v>83</v>
      </c>
      <c r="FD5" s="305"/>
      <c r="FE5" s="306"/>
      <c r="FF5" s="351" t="s">
        <v>12</v>
      </c>
      <c r="FG5" s="352" t="s">
        <v>81</v>
      </c>
      <c r="FH5" s="353" t="s">
        <v>83</v>
      </c>
      <c r="FI5" s="305"/>
      <c r="FJ5" s="306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4" customFormat="1" ht="70.5" customHeight="1" thickBot="1">
      <c r="A6" s="267"/>
      <c r="B6" s="315"/>
      <c r="C6" s="96" t="s">
        <v>12</v>
      </c>
      <c r="D6" s="97" t="s">
        <v>47</v>
      </c>
      <c r="E6" s="97" t="s">
        <v>48</v>
      </c>
      <c r="F6" s="110" t="s">
        <v>12</v>
      </c>
      <c r="G6" s="111" t="s">
        <v>47</v>
      </c>
      <c r="H6" s="111" t="s">
        <v>48</v>
      </c>
      <c r="I6" s="29" t="s">
        <v>12</v>
      </c>
      <c r="J6" s="4" t="s">
        <v>47</v>
      </c>
      <c r="K6" s="4" t="s">
        <v>48</v>
      </c>
      <c r="L6" s="29" t="s">
        <v>12</v>
      </c>
      <c r="M6" s="4" t="s">
        <v>47</v>
      </c>
      <c r="N6" s="61" t="s">
        <v>48</v>
      </c>
      <c r="O6" s="121" t="s">
        <v>12</v>
      </c>
      <c r="P6" s="122" t="s">
        <v>47</v>
      </c>
      <c r="Q6" s="122" t="s">
        <v>48</v>
      </c>
      <c r="R6" s="29" t="s">
        <v>12</v>
      </c>
      <c r="S6" s="4" t="s">
        <v>47</v>
      </c>
      <c r="T6" s="31" t="s">
        <v>48</v>
      </c>
      <c r="U6" s="29" t="s">
        <v>12</v>
      </c>
      <c r="V6" s="4" t="s">
        <v>47</v>
      </c>
      <c r="W6" s="31" t="s">
        <v>48</v>
      </c>
      <c r="X6" s="29" t="s">
        <v>12</v>
      </c>
      <c r="Y6" s="4" t="s">
        <v>47</v>
      </c>
      <c r="Z6" s="31" t="s">
        <v>48</v>
      </c>
      <c r="AA6" s="132" t="s">
        <v>12</v>
      </c>
      <c r="AB6" s="133" t="s">
        <v>47</v>
      </c>
      <c r="AC6" s="133" t="s">
        <v>48</v>
      </c>
      <c r="AD6" s="29" t="s">
        <v>12</v>
      </c>
      <c r="AE6" s="4" t="s">
        <v>47</v>
      </c>
      <c r="AF6" s="31" t="s">
        <v>48</v>
      </c>
      <c r="AG6" s="29" t="s">
        <v>12</v>
      </c>
      <c r="AH6" s="4" t="s">
        <v>47</v>
      </c>
      <c r="AI6" s="31" t="s">
        <v>48</v>
      </c>
      <c r="AJ6" s="110" t="s">
        <v>12</v>
      </c>
      <c r="AK6" s="111" t="s">
        <v>47</v>
      </c>
      <c r="AL6" s="111" t="s">
        <v>48</v>
      </c>
      <c r="AM6" s="29" t="s">
        <v>12</v>
      </c>
      <c r="AN6" s="4" t="s">
        <v>47</v>
      </c>
      <c r="AO6" s="31" t="s">
        <v>48</v>
      </c>
      <c r="AP6" s="29" t="s">
        <v>12</v>
      </c>
      <c r="AQ6" s="4" t="s">
        <v>47</v>
      </c>
      <c r="AR6" s="31" t="s">
        <v>48</v>
      </c>
      <c r="AS6" s="29" t="s">
        <v>12</v>
      </c>
      <c r="AT6" s="4" t="s">
        <v>47</v>
      </c>
      <c r="AU6" s="31" t="s">
        <v>48</v>
      </c>
      <c r="AV6" s="121" t="s">
        <v>12</v>
      </c>
      <c r="AW6" s="122" t="s">
        <v>47</v>
      </c>
      <c r="AX6" s="122" t="s">
        <v>48</v>
      </c>
      <c r="AY6" s="64" t="s">
        <v>12</v>
      </c>
      <c r="AZ6" s="65" t="s">
        <v>47</v>
      </c>
      <c r="BA6" s="66" t="s">
        <v>48</v>
      </c>
      <c r="BB6" s="67" t="s">
        <v>12</v>
      </c>
      <c r="BC6" s="65" t="s">
        <v>47</v>
      </c>
      <c r="BD6" s="68" t="s">
        <v>48</v>
      </c>
      <c r="BE6" s="132" t="s">
        <v>12</v>
      </c>
      <c r="BF6" s="133" t="s">
        <v>47</v>
      </c>
      <c r="BG6" s="133" t="s">
        <v>48</v>
      </c>
      <c r="BH6" s="64" t="s">
        <v>12</v>
      </c>
      <c r="BI6" s="65" t="s">
        <v>47</v>
      </c>
      <c r="BJ6" s="66" t="s">
        <v>48</v>
      </c>
      <c r="BK6" s="67" t="s">
        <v>12</v>
      </c>
      <c r="BL6" s="65" t="s">
        <v>47</v>
      </c>
      <c r="BM6" s="68" t="s">
        <v>48</v>
      </c>
      <c r="BN6" s="110" t="s">
        <v>12</v>
      </c>
      <c r="BO6" s="111" t="s">
        <v>47</v>
      </c>
      <c r="BP6" s="111" t="s">
        <v>48</v>
      </c>
      <c r="BQ6" s="29" t="s">
        <v>12</v>
      </c>
      <c r="BR6" s="4" t="s">
        <v>47</v>
      </c>
      <c r="BS6" s="31" t="s">
        <v>48</v>
      </c>
      <c r="BT6" s="29" t="s">
        <v>12</v>
      </c>
      <c r="BU6" s="4" t="s">
        <v>47</v>
      </c>
      <c r="BV6" s="31" t="s">
        <v>48</v>
      </c>
      <c r="BW6" s="29" t="s">
        <v>12</v>
      </c>
      <c r="BX6" s="4" t="s">
        <v>47</v>
      </c>
      <c r="BY6" s="31" t="s">
        <v>48</v>
      </c>
      <c r="BZ6" s="137" t="s">
        <v>12</v>
      </c>
      <c r="CA6" s="138" t="s">
        <v>47</v>
      </c>
      <c r="CB6" s="138" t="s">
        <v>48</v>
      </c>
      <c r="CC6" s="3" t="s">
        <v>12</v>
      </c>
      <c r="CD6" s="4" t="s">
        <v>47</v>
      </c>
      <c r="CE6" s="4" t="s">
        <v>48</v>
      </c>
      <c r="CF6" s="62" t="s">
        <v>12</v>
      </c>
      <c r="CG6" s="4" t="s">
        <v>47</v>
      </c>
      <c r="CH6" s="4" t="s">
        <v>48</v>
      </c>
      <c r="CI6" s="62" t="s">
        <v>12</v>
      </c>
      <c r="CJ6" s="4" t="s">
        <v>47</v>
      </c>
      <c r="CK6" s="31" t="s">
        <v>48</v>
      </c>
      <c r="CL6" s="140" t="s">
        <v>12</v>
      </c>
      <c r="CM6" s="141" t="s">
        <v>47</v>
      </c>
      <c r="CN6" s="142" t="s">
        <v>48</v>
      </c>
      <c r="CO6" s="3" t="s">
        <v>12</v>
      </c>
      <c r="CP6" s="4" t="s">
        <v>47</v>
      </c>
      <c r="CQ6" s="4" t="s">
        <v>48</v>
      </c>
      <c r="CR6" s="62" t="s">
        <v>12</v>
      </c>
      <c r="CS6" s="4" t="s">
        <v>47</v>
      </c>
      <c r="CT6" s="61" t="s">
        <v>48</v>
      </c>
      <c r="CU6" s="143" t="s">
        <v>12</v>
      </c>
      <c r="CV6" s="144" t="s">
        <v>47</v>
      </c>
      <c r="CW6" s="145" t="s">
        <v>48</v>
      </c>
      <c r="CX6" s="62" t="s">
        <v>12</v>
      </c>
      <c r="CY6" s="4" t="s">
        <v>47</v>
      </c>
      <c r="CZ6" s="61" t="s">
        <v>48</v>
      </c>
      <c r="DA6" s="62" t="s">
        <v>12</v>
      </c>
      <c r="DB6" s="4" t="s">
        <v>47</v>
      </c>
      <c r="DC6" s="61" t="s">
        <v>48</v>
      </c>
      <c r="DD6" s="62" t="s">
        <v>12</v>
      </c>
      <c r="DE6" s="4" t="s">
        <v>47</v>
      </c>
      <c r="DF6" s="61" t="s">
        <v>48</v>
      </c>
      <c r="DG6" s="62" t="s">
        <v>12</v>
      </c>
      <c r="DH6" s="4" t="s">
        <v>47</v>
      </c>
      <c r="DI6" s="61" t="s">
        <v>48</v>
      </c>
      <c r="DJ6" s="62" t="s">
        <v>12</v>
      </c>
      <c r="DK6" s="4" t="s">
        <v>47</v>
      </c>
      <c r="DL6" s="61" t="s">
        <v>48</v>
      </c>
      <c r="DM6" s="62" t="s">
        <v>12</v>
      </c>
      <c r="DN6" s="4" t="s">
        <v>47</v>
      </c>
      <c r="DO6" s="61" t="s">
        <v>48</v>
      </c>
      <c r="DP6" s="146" t="s">
        <v>12</v>
      </c>
      <c r="DQ6" s="138" t="s">
        <v>47</v>
      </c>
      <c r="DR6" s="147" t="s">
        <v>48</v>
      </c>
      <c r="DS6" s="62" t="s">
        <v>12</v>
      </c>
      <c r="DT6" s="4" t="s">
        <v>47</v>
      </c>
      <c r="DU6" s="61" t="s">
        <v>48</v>
      </c>
      <c r="DV6" s="62" t="s">
        <v>12</v>
      </c>
      <c r="DW6" s="4" t="s">
        <v>47</v>
      </c>
      <c r="DX6" s="61" t="s">
        <v>48</v>
      </c>
      <c r="DY6" s="62" t="s">
        <v>12</v>
      </c>
      <c r="DZ6" s="4" t="s">
        <v>47</v>
      </c>
      <c r="EA6" s="61" t="s">
        <v>48</v>
      </c>
      <c r="EB6" s="62" t="s">
        <v>12</v>
      </c>
      <c r="EC6" s="4" t="s">
        <v>47</v>
      </c>
      <c r="ED6" s="61" t="s">
        <v>48</v>
      </c>
      <c r="EE6" s="62" t="s">
        <v>12</v>
      </c>
      <c r="EF6" s="4" t="s">
        <v>47</v>
      </c>
      <c r="EG6" s="61" t="s">
        <v>48</v>
      </c>
      <c r="EH6" s="62" t="s">
        <v>12</v>
      </c>
      <c r="EI6" s="4" t="s">
        <v>47</v>
      </c>
      <c r="EJ6" s="31" t="s">
        <v>48</v>
      </c>
      <c r="EK6" s="71"/>
      <c r="EL6" s="337"/>
      <c r="EM6" s="339"/>
      <c r="EN6" s="44" t="s">
        <v>46</v>
      </c>
      <c r="EO6" s="44" t="s">
        <v>24</v>
      </c>
      <c r="EP6" s="45" t="s">
        <v>81</v>
      </c>
      <c r="EQ6" s="337"/>
      <c r="ER6" s="339"/>
      <c r="ES6" s="44" t="s">
        <v>46</v>
      </c>
      <c r="ET6" s="44" t="s">
        <v>24</v>
      </c>
      <c r="EU6" s="46" t="s">
        <v>81</v>
      </c>
      <c r="EV6" s="337"/>
      <c r="EW6" s="339"/>
      <c r="EX6" s="44" t="s">
        <v>46</v>
      </c>
      <c r="EY6" s="44" t="s">
        <v>24</v>
      </c>
      <c r="EZ6" s="45" t="s">
        <v>81</v>
      </c>
      <c r="FA6" s="337"/>
      <c r="FB6" s="339"/>
      <c r="FC6" s="44" t="s">
        <v>46</v>
      </c>
      <c r="FD6" s="44" t="s">
        <v>24</v>
      </c>
      <c r="FE6" s="45" t="s">
        <v>81</v>
      </c>
      <c r="FF6" s="337"/>
      <c r="FG6" s="339"/>
      <c r="FH6" s="44" t="s">
        <v>46</v>
      </c>
      <c r="FI6" s="44" t="s">
        <v>24</v>
      </c>
      <c r="FJ6" s="45" t="s">
        <v>81</v>
      </c>
      <c r="FK6" s="16" t="s">
        <v>178</v>
      </c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5"/>
      <c r="IC6" s="16"/>
      <c r="ID6" s="16"/>
      <c r="IE6" s="15"/>
      <c r="IF6" s="16"/>
      <c r="IG6" s="16"/>
      <c r="IH6" s="15"/>
      <c r="II6" s="16"/>
      <c r="IJ6" s="16"/>
      <c r="IK6" s="15"/>
      <c r="IL6" s="16"/>
      <c r="IM6" s="16"/>
      <c r="IN6" s="15"/>
      <c r="IO6" s="16"/>
      <c r="IP6" s="16"/>
      <c r="IQ6" s="15"/>
      <c r="IR6" s="16"/>
      <c r="IS6" s="16"/>
      <c r="IT6" s="15"/>
      <c r="IU6" s="16"/>
      <c r="IV6" s="16"/>
    </row>
    <row r="7" spans="1:256" s="14" customFormat="1" ht="12.75">
      <c r="A7" s="10"/>
      <c r="B7" s="25"/>
      <c r="C7" s="5">
        <v>1</v>
      </c>
      <c r="D7" s="6">
        <v>2</v>
      </c>
      <c r="E7" s="32">
        <v>3</v>
      </c>
      <c r="F7" s="112">
        <v>1</v>
      </c>
      <c r="G7" s="113">
        <v>2</v>
      </c>
      <c r="H7" s="114">
        <v>3</v>
      </c>
      <c r="I7" s="5">
        <v>4</v>
      </c>
      <c r="J7" s="6">
        <v>5</v>
      </c>
      <c r="K7" s="6">
        <v>6</v>
      </c>
      <c r="L7" s="6">
        <v>7</v>
      </c>
      <c r="M7" s="6">
        <v>8</v>
      </c>
      <c r="N7" s="7">
        <v>9</v>
      </c>
      <c r="O7" s="123">
        <v>1</v>
      </c>
      <c r="P7" s="124">
        <v>2</v>
      </c>
      <c r="Q7" s="125">
        <v>3</v>
      </c>
      <c r="R7" s="5">
        <v>1</v>
      </c>
      <c r="S7" s="6">
        <v>2</v>
      </c>
      <c r="T7" s="6">
        <v>3</v>
      </c>
      <c r="U7" s="6">
        <v>4</v>
      </c>
      <c r="V7" s="6">
        <v>5</v>
      </c>
      <c r="W7" s="6">
        <v>6</v>
      </c>
      <c r="X7" s="6">
        <v>7</v>
      </c>
      <c r="Y7" s="6">
        <v>8</v>
      </c>
      <c r="Z7" s="7">
        <v>9</v>
      </c>
      <c r="AA7" s="134">
        <v>1</v>
      </c>
      <c r="AB7" s="135">
        <v>2</v>
      </c>
      <c r="AC7" s="136">
        <v>3</v>
      </c>
      <c r="AD7" s="5">
        <v>1</v>
      </c>
      <c r="AE7" s="6">
        <v>2</v>
      </c>
      <c r="AF7" s="6">
        <v>3</v>
      </c>
      <c r="AG7" s="6">
        <v>4</v>
      </c>
      <c r="AH7" s="6">
        <v>5</v>
      </c>
      <c r="AI7" s="32">
        <v>6</v>
      </c>
      <c r="AJ7" s="112">
        <v>1</v>
      </c>
      <c r="AK7" s="113">
        <v>2</v>
      </c>
      <c r="AL7" s="114">
        <v>3</v>
      </c>
      <c r="AM7" s="5">
        <v>7</v>
      </c>
      <c r="AN7" s="6">
        <v>8</v>
      </c>
      <c r="AO7" s="6">
        <v>9</v>
      </c>
      <c r="AP7" s="6">
        <v>1</v>
      </c>
      <c r="AQ7" s="6">
        <v>2</v>
      </c>
      <c r="AR7" s="6">
        <v>3</v>
      </c>
      <c r="AS7" s="6">
        <v>4</v>
      </c>
      <c r="AT7" s="6">
        <v>5</v>
      </c>
      <c r="AU7" s="32">
        <v>6</v>
      </c>
      <c r="AV7" s="123">
        <v>1</v>
      </c>
      <c r="AW7" s="124">
        <v>2</v>
      </c>
      <c r="AX7" s="125">
        <v>3</v>
      </c>
      <c r="AY7" s="9">
        <v>7</v>
      </c>
      <c r="AZ7" s="10">
        <v>8</v>
      </c>
      <c r="BA7" s="10">
        <v>9</v>
      </c>
      <c r="BB7" s="10">
        <v>1</v>
      </c>
      <c r="BC7" s="10">
        <v>2</v>
      </c>
      <c r="BD7" s="11">
        <v>3</v>
      </c>
      <c r="BE7" s="134">
        <v>1</v>
      </c>
      <c r="BF7" s="135">
        <v>2</v>
      </c>
      <c r="BG7" s="136">
        <v>3</v>
      </c>
      <c r="BH7" s="5">
        <v>4</v>
      </c>
      <c r="BI7" s="6">
        <v>5</v>
      </c>
      <c r="BJ7" s="6">
        <v>6</v>
      </c>
      <c r="BK7" s="6">
        <v>7</v>
      </c>
      <c r="BL7" s="6">
        <v>8</v>
      </c>
      <c r="BM7" s="7">
        <v>9</v>
      </c>
      <c r="BN7" s="112">
        <v>1</v>
      </c>
      <c r="BO7" s="113">
        <v>2</v>
      </c>
      <c r="BP7" s="114">
        <v>3</v>
      </c>
      <c r="BQ7" s="51">
        <v>1</v>
      </c>
      <c r="BR7" s="6">
        <v>2</v>
      </c>
      <c r="BS7" s="6">
        <v>3</v>
      </c>
      <c r="BT7" s="6">
        <v>4</v>
      </c>
      <c r="BU7" s="6">
        <v>5</v>
      </c>
      <c r="BV7" s="6">
        <v>6</v>
      </c>
      <c r="BW7" s="6">
        <v>7</v>
      </c>
      <c r="BX7" s="6">
        <v>8</v>
      </c>
      <c r="BY7" s="7">
        <v>9</v>
      </c>
      <c r="BZ7" s="139"/>
      <c r="CA7" s="139"/>
      <c r="CB7" s="139"/>
      <c r="CC7" s="5">
        <v>1</v>
      </c>
      <c r="CD7" s="6">
        <v>2</v>
      </c>
      <c r="CE7" s="6">
        <v>3</v>
      </c>
      <c r="CF7" s="6">
        <v>4</v>
      </c>
      <c r="CG7" s="6">
        <v>5</v>
      </c>
      <c r="CH7" s="6">
        <v>6</v>
      </c>
      <c r="CI7" s="6">
        <v>7</v>
      </c>
      <c r="CJ7" s="6">
        <v>8</v>
      </c>
      <c r="CK7" s="7">
        <v>9</v>
      </c>
      <c r="CL7" s="128">
        <v>64</v>
      </c>
      <c r="CM7" s="129">
        <v>65</v>
      </c>
      <c r="CN7" s="129">
        <v>66</v>
      </c>
      <c r="CO7" s="5">
        <v>1</v>
      </c>
      <c r="CP7" s="6">
        <v>2</v>
      </c>
      <c r="CQ7" s="6">
        <v>3</v>
      </c>
      <c r="CR7" s="6">
        <v>4</v>
      </c>
      <c r="CS7" s="6">
        <v>5</v>
      </c>
      <c r="CT7" s="6">
        <v>6</v>
      </c>
      <c r="CU7" s="90">
        <v>64</v>
      </c>
      <c r="CV7" s="91">
        <v>65</v>
      </c>
      <c r="CW7" s="91">
        <v>66</v>
      </c>
      <c r="CX7" s="10">
        <v>64</v>
      </c>
      <c r="CY7" s="10">
        <v>65</v>
      </c>
      <c r="CZ7" s="10">
        <v>66</v>
      </c>
      <c r="DA7" s="10">
        <v>64</v>
      </c>
      <c r="DB7" s="10">
        <v>65</v>
      </c>
      <c r="DC7" s="10">
        <v>66</v>
      </c>
      <c r="DD7" s="10">
        <v>64</v>
      </c>
      <c r="DE7" s="10">
        <v>65</v>
      </c>
      <c r="DF7" s="10">
        <v>66</v>
      </c>
      <c r="DG7" s="10">
        <v>64</v>
      </c>
      <c r="DH7" s="10">
        <v>65</v>
      </c>
      <c r="DI7" s="10">
        <v>66</v>
      </c>
      <c r="DJ7" s="10">
        <v>64</v>
      </c>
      <c r="DK7" s="10">
        <v>65</v>
      </c>
      <c r="DL7" s="10">
        <v>66</v>
      </c>
      <c r="DM7" s="10">
        <v>82</v>
      </c>
      <c r="DN7" s="10">
        <v>83</v>
      </c>
      <c r="DO7" s="17">
        <v>84</v>
      </c>
      <c r="DP7" s="123">
        <v>85</v>
      </c>
      <c r="DQ7" s="124">
        <v>86</v>
      </c>
      <c r="DR7" s="148">
        <v>87</v>
      </c>
      <c r="DS7" s="18">
        <v>88</v>
      </c>
      <c r="DT7" s="10">
        <v>89</v>
      </c>
      <c r="DU7" s="10">
        <v>90</v>
      </c>
      <c r="DV7" s="10">
        <v>91</v>
      </c>
      <c r="DW7" s="10">
        <v>92</v>
      </c>
      <c r="DX7" s="10">
        <v>93</v>
      </c>
      <c r="DY7" s="10">
        <v>94</v>
      </c>
      <c r="DZ7" s="10">
        <v>95</v>
      </c>
      <c r="EA7" s="10">
        <v>96</v>
      </c>
      <c r="EB7" s="10">
        <v>97</v>
      </c>
      <c r="EC7" s="10">
        <v>98</v>
      </c>
      <c r="ED7" s="10">
        <v>99</v>
      </c>
      <c r="EE7" s="10">
        <v>100</v>
      </c>
      <c r="EF7" s="10">
        <v>101</v>
      </c>
      <c r="EG7" s="10">
        <v>102</v>
      </c>
      <c r="EH7" s="10">
        <v>103</v>
      </c>
      <c r="EI7" s="10">
        <v>104</v>
      </c>
      <c r="EJ7" s="17">
        <v>105</v>
      </c>
      <c r="EK7" s="72"/>
      <c r="EL7" s="51">
        <v>112</v>
      </c>
      <c r="EM7" s="6">
        <v>113</v>
      </c>
      <c r="EN7" s="6">
        <v>114</v>
      </c>
      <c r="EO7" s="6">
        <v>115</v>
      </c>
      <c r="EP7" s="6">
        <v>116</v>
      </c>
      <c r="EQ7" s="10">
        <v>117</v>
      </c>
      <c r="ER7" s="10">
        <v>100</v>
      </c>
      <c r="ES7" s="10">
        <v>101</v>
      </c>
      <c r="ET7" s="10">
        <v>102</v>
      </c>
      <c r="EU7" s="17">
        <v>103</v>
      </c>
      <c r="EV7" s="9">
        <v>104</v>
      </c>
      <c r="EW7" s="10">
        <v>105</v>
      </c>
      <c r="EX7" s="10">
        <v>106</v>
      </c>
      <c r="EY7" s="10">
        <v>107</v>
      </c>
      <c r="EZ7" s="10">
        <v>108</v>
      </c>
      <c r="FA7" s="10">
        <v>100</v>
      </c>
      <c r="FB7" s="10">
        <v>101</v>
      </c>
      <c r="FC7" s="10">
        <v>102</v>
      </c>
      <c r="FD7" s="10">
        <v>103</v>
      </c>
      <c r="FE7" s="11">
        <v>104</v>
      </c>
      <c r="FF7" s="9">
        <v>117</v>
      </c>
      <c r="FG7" s="10">
        <v>100</v>
      </c>
      <c r="FH7" s="10">
        <v>101</v>
      </c>
      <c r="FI7" s="10">
        <v>102</v>
      </c>
      <c r="FJ7" s="11">
        <v>103</v>
      </c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209" customFormat="1" ht="14.25" customHeight="1">
      <c r="A8" s="10">
        <v>1</v>
      </c>
      <c r="B8" s="8" t="s">
        <v>25</v>
      </c>
      <c r="C8" s="21">
        <f aca="true" t="shared" si="0" ref="C8:N8">C9+C10+C11+C12+C13+C14</f>
        <v>6</v>
      </c>
      <c r="D8" s="21">
        <f t="shared" si="0"/>
        <v>28</v>
      </c>
      <c r="E8" s="38">
        <f t="shared" si="0"/>
        <v>405</v>
      </c>
      <c r="F8" s="107">
        <f aca="true" t="shared" si="1" ref="F8:F43">I8+L8</f>
        <v>0</v>
      </c>
      <c r="G8" s="107">
        <f aca="true" t="shared" si="2" ref="G8:G43">J8+M8</f>
        <v>3</v>
      </c>
      <c r="H8" s="108">
        <f aca="true" t="shared" si="3" ref="H8:H43">K8+N8</f>
        <v>20</v>
      </c>
      <c r="I8" s="21">
        <f t="shared" si="0"/>
        <v>0</v>
      </c>
      <c r="J8" s="21">
        <f t="shared" si="0"/>
        <v>2</v>
      </c>
      <c r="K8" s="38">
        <f t="shared" si="0"/>
        <v>12</v>
      </c>
      <c r="L8" s="21">
        <f t="shared" si="0"/>
        <v>0</v>
      </c>
      <c r="M8" s="21">
        <f t="shared" si="0"/>
        <v>1</v>
      </c>
      <c r="N8" s="38">
        <f t="shared" si="0"/>
        <v>8</v>
      </c>
      <c r="O8" s="115">
        <f aca="true" t="shared" si="4" ref="O8:O43">R8+U8+X8</f>
        <v>2</v>
      </c>
      <c r="P8" s="115">
        <f aca="true" t="shared" si="5" ref="P8:P43">S8+V8+Y8</f>
        <v>10</v>
      </c>
      <c r="Q8" s="116">
        <f aca="true" t="shared" si="6" ref="Q8:Q43">T8+W8+Z8</f>
        <v>127</v>
      </c>
      <c r="R8" s="21">
        <f aca="true" t="shared" si="7" ref="R8:AU8">R9+R10+R11+R12+R13+R14</f>
        <v>0</v>
      </c>
      <c r="S8" s="21">
        <f t="shared" si="7"/>
        <v>0</v>
      </c>
      <c r="T8" s="38">
        <f t="shared" si="7"/>
        <v>0</v>
      </c>
      <c r="U8" s="21">
        <f t="shared" si="7"/>
        <v>2</v>
      </c>
      <c r="V8" s="21">
        <f t="shared" si="7"/>
        <v>10</v>
      </c>
      <c r="W8" s="38">
        <f t="shared" si="7"/>
        <v>127</v>
      </c>
      <c r="X8" s="21">
        <f t="shared" si="7"/>
        <v>0</v>
      </c>
      <c r="Y8" s="21">
        <f t="shared" si="7"/>
        <v>0</v>
      </c>
      <c r="Z8" s="38">
        <f t="shared" si="7"/>
        <v>0</v>
      </c>
      <c r="AA8" s="126">
        <f aca="true" t="shared" si="8" ref="AA8:AA43">AD8+AG8</f>
        <v>2</v>
      </c>
      <c r="AB8" s="126">
        <f aca="true" t="shared" si="9" ref="AB8:AB43">AE8+AH8</f>
        <v>5</v>
      </c>
      <c r="AC8" s="127">
        <f aca="true" t="shared" si="10" ref="AC8:AC43">AF8+AI8</f>
        <v>74</v>
      </c>
      <c r="AD8" s="21">
        <f t="shared" si="7"/>
        <v>1</v>
      </c>
      <c r="AE8" s="21">
        <f t="shared" si="7"/>
        <v>3</v>
      </c>
      <c r="AF8" s="38">
        <f t="shared" si="7"/>
        <v>44</v>
      </c>
      <c r="AG8" s="21">
        <f t="shared" si="7"/>
        <v>1</v>
      </c>
      <c r="AH8" s="21">
        <f t="shared" si="7"/>
        <v>2</v>
      </c>
      <c r="AI8" s="38">
        <f t="shared" si="7"/>
        <v>30</v>
      </c>
      <c r="AJ8" s="107">
        <f aca="true" t="shared" si="11" ref="AJ8:AJ43">AM8+AP8+AS8</f>
        <v>0</v>
      </c>
      <c r="AK8" s="107">
        <f aca="true" t="shared" si="12" ref="AK8:AK43">AN8+AQ8+AT8</f>
        <v>10</v>
      </c>
      <c r="AL8" s="108">
        <f aca="true" t="shared" si="13" ref="AL8:AL43">AO8+AR8+AU8</f>
        <v>182</v>
      </c>
      <c r="AM8" s="21">
        <f t="shared" si="7"/>
        <v>0</v>
      </c>
      <c r="AN8" s="21">
        <f t="shared" si="7"/>
        <v>1</v>
      </c>
      <c r="AO8" s="38">
        <f t="shared" si="7"/>
        <v>2</v>
      </c>
      <c r="AP8" s="21">
        <f t="shared" si="7"/>
        <v>0</v>
      </c>
      <c r="AQ8" s="21">
        <f t="shared" si="7"/>
        <v>8</v>
      </c>
      <c r="AR8" s="38">
        <f t="shared" si="7"/>
        <v>176</v>
      </c>
      <c r="AS8" s="21">
        <f t="shared" si="7"/>
        <v>0</v>
      </c>
      <c r="AT8" s="21">
        <f t="shared" si="7"/>
        <v>1</v>
      </c>
      <c r="AU8" s="38">
        <f t="shared" si="7"/>
        <v>4</v>
      </c>
      <c r="AV8" s="115">
        <f aca="true" t="shared" si="14" ref="AV8:AV43">AY8+BB8</f>
        <v>0</v>
      </c>
      <c r="AW8" s="115">
        <f aca="true" t="shared" si="15" ref="AW8:AW43">AZ8+BC8</f>
        <v>0</v>
      </c>
      <c r="AX8" s="116">
        <f aca="true" t="shared" si="16" ref="AX8:AX43">BA8+BD8</f>
        <v>0</v>
      </c>
      <c r="AY8" s="21">
        <f aca="true" t="shared" si="17" ref="AY8:DG8">AY9+AY10+AY11+AY12+AY13+AY14</f>
        <v>0</v>
      </c>
      <c r="AZ8" s="21">
        <f t="shared" si="17"/>
        <v>0</v>
      </c>
      <c r="BA8" s="38">
        <f t="shared" si="17"/>
        <v>0</v>
      </c>
      <c r="BB8" s="21">
        <f t="shared" si="17"/>
        <v>0</v>
      </c>
      <c r="BC8" s="21">
        <f t="shared" si="17"/>
        <v>0</v>
      </c>
      <c r="BD8" s="38">
        <f t="shared" si="17"/>
        <v>0</v>
      </c>
      <c r="BE8" s="126">
        <f aca="true" t="shared" si="18" ref="BE8:BE43">BH8+BK8</f>
        <v>0</v>
      </c>
      <c r="BF8" s="126">
        <f aca="true" t="shared" si="19" ref="BF8:BF43">BI8+BL8</f>
        <v>0</v>
      </c>
      <c r="BG8" s="127">
        <f aca="true" t="shared" si="20" ref="BG8:BG43">BJ8+BM8</f>
        <v>0</v>
      </c>
      <c r="BH8" s="21">
        <f t="shared" si="17"/>
        <v>0</v>
      </c>
      <c r="BI8" s="21">
        <f t="shared" si="17"/>
        <v>0</v>
      </c>
      <c r="BJ8" s="38">
        <f t="shared" si="17"/>
        <v>0</v>
      </c>
      <c r="BK8" s="21">
        <f t="shared" si="17"/>
        <v>0</v>
      </c>
      <c r="BL8" s="21">
        <f t="shared" si="17"/>
        <v>0</v>
      </c>
      <c r="BM8" s="38">
        <f t="shared" si="17"/>
        <v>0</v>
      </c>
      <c r="BN8" s="107">
        <v>0</v>
      </c>
      <c r="BO8" s="107">
        <v>0</v>
      </c>
      <c r="BP8" s="108">
        <v>0</v>
      </c>
      <c r="BQ8" s="21">
        <f t="shared" si="17"/>
        <v>0</v>
      </c>
      <c r="BR8" s="21">
        <f t="shared" si="17"/>
        <v>0</v>
      </c>
      <c r="BS8" s="38">
        <f t="shared" si="17"/>
        <v>0</v>
      </c>
      <c r="BT8" s="21">
        <f t="shared" si="17"/>
        <v>0</v>
      </c>
      <c r="BU8" s="21">
        <f t="shared" si="17"/>
        <v>0</v>
      </c>
      <c r="BV8" s="38">
        <f t="shared" si="17"/>
        <v>0</v>
      </c>
      <c r="BW8" s="21">
        <v>0</v>
      </c>
      <c r="BX8" s="21">
        <v>0</v>
      </c>
      <c r="BY8" s="38">
        <v>0</v>
      </c>
      <c r="BZ8" s="115">
        <f aca="true" t="shared" si="21" ref="BZ8:BZ43">CC8+CF8+CI8</f>
        <v>4</v>
      </c>
      <c r="CA8" s="115">
        <f aca="true" t="shared" si="22" ref="CA8:CA43">CD8+CG8+CJ8</f>
        <v>6</v>
      </c>
      <c r="CB8" s="116">
        <f aca="true" t="shared" si="23" ref="CB8:CB43">CE8+CH8+CK8</f>
        <v>78</v>
      </c>
      <c r="CC8" s="21">
        <f t="shared" si="17"/>
        <v>1</v>
      </c>
      <c r="CD8" s="21">
        <f t="shared" si="17"/>
        <v>1</v>
      </c>
      <c r="CE8" s="38">
        <f t="shared" si="17"/>
        <v>5</v>
      </c>
      <c r="CF8" s="21">
        <f t="shared" si="17"/>
        <v>1</v>
      </c>
      <c r="CG8" s="21">
        <f t="shared" si="17"/>
        <v>2</v>
      </c>
      <c r="CH8" s="38">
        <f t="shared" si="17"/>
        <v>27</v>
      </c>
      <c r="CI8" s="21">
        <f t="shared" si="17"/>
        <v>2</v>
      </c>
      <c r="CJ8" s="21">
        <f t="shared" si="17"/>
        <v>3</v>
      </c>
      <c r="CK8" s="38">
        <f t="shared" si="17"/>
        <v>46</v>
      </c>
      <c r="CL8" s="126">
        <f aca="true" t="shared" si="24" ref="CL8:CL41">CO8+CR8</f>
        <v>5</v>
      </c>
      <c r="CM8" s="126">
        <f aca="true" t="shared" si="25" ref="CM8:CM43">CP8+CS8</f>
        <v>10</v>
      </c>
      <c r="CN8" s="127">
        <f aca="true" t="shared" si="26" ref="CN8:CN43">CQ8+CT8</f>
        <v>136</v>
      </c>
      <c r="CO8" s="21">
        <f t="shared" si="17"/>
        <v>4</v>
      </c>
      <c r="CP8" s="21">
        <f t="shared" si="17"/>
        <v>8</v>
      </c>
      <c r="CQ8" s="38">
        <f t="shared" si="17"/>
        <v>108</v>
      </c>
      <c r="CR8" s="21">
        <f t="shared" si="17"/>
        <v>1</v>
      </c>
      <c r="CS8" s="21">
        <f t="shared" si="17"/>
        <v>2</v>
      </c>
      <c r="CT8" s="38">
        <f t="shared" si="17"/>
        <v>28</v>
      </c>
      <c r="CU8" s="107">
        <f aca="true" t="shared" si="27" ref="CU8:CU42">CX8+DA8+DD8+DG8+DJ8+DM8</f>
        <v>5</v>
      </c>
      <c r="CV8" s="107">
        <f aca="true" t="shared" si="28" ref="CV8:CV42">CY8+DB8+DE8+DH8+DK8+DN8</f>
        <v>33</v>
      </c>
      <c r="CW8" s="108">
        <f aca="true" t="shared" si="29" ref="CW8:CW42">CZ8+DC8+DF8+DI8+DL8+DO8</f>
        <v>840</v>
      </c>
      <c r="CX8" s="21">
        <f t="shared" si="17"/>
        <v>2</v>
      </c>
      <c r="CY8" s="21">
        <f t="shared" si="17"/>
        <v>10</v>
      </c>
      <c r="CZ8" s="38">
        <f t="shared" si="17"/>
        <v>226</v>
      </c>
      <c r="DA8" s="21">
        <f t="shared" si="17"/>
        <v>3</v>
      </c>
      <c r="DB8" s="21">
        <f t="shared" si="17"/>
        <v>23</v>
      </c>
      <c r="DC8" s="38">
        <f t="shared" si="17"/>
        <v>614</v>
      </c>
      <c r="DD8" s="21">
        <f t="shared" si="17"/>
        <v>0</v>
      </c>
      <c r="DE8" s="21">
        <f t="shared" si="17"/>
        <v>0</v>
      </c>
      <c r="DF8" s="38">
        <f t="shared" si="17"/>
        <v>0</v>
      </c>
      <c r="DG8" s="21">
        <f t="shared" si="17"/>
        <v>0</v>
      </c>
      <c r="DH8" s="21">
        <f aca="true" t="shared" si="30" ref="DH8:EJ8">DH9+DH10+DH11+DH12+DH13+DH14</f>
        <v>0</v>
      </c>
      <c r="DI8" s="38">
        <f t="shared" si="30"/>
        <v>0</v>
      </c>
      <c r="DJ8" s="21">
        <f t="shared" si="30"/>
        <v>0</v>
      </c>
      <c r="DK8" s="21">
        <f t="shared" si="30"/>
        <v>0</v>
      </c>
      <c r="DL8" s="38">
        <f t="shared" si="30"/>
        <v>0</v>
      </c>
      <c r="DM8" s="21">
        <f t="shared" si="30"/>
        <v>0</v>
      </c>
      <c r="DN8" s="21">
        <f t="shared" si="30"/>
        <v>0</v>
      </c>
      <c r="DO8" s="38">
        <f t="shared" si="30"/>
        <v>0</v>
      </c>
      <c r="DP8" s="115">
        <f aca="true" t="shared" si="31" ref="DP8:DP43">DS8+DV8+DY8+EB8+EE8+EH8</f>
        <v>3</v>
      </c>
      <c r="DQ8" s="115">
        <f aca="true" t="shared" si="32" ref="DQ8:DQ43">DT8+DW8+DZ8+EC8+EF8+EI8</f>
        <v>3</v>
      </c>
      <c r="DR8" s="116">
        <f aca="true" t="shared" si="33" ref="DR8:DR43">DU8+DX8+EA8+ED8+EG8+EJ8</f>
        <v>70</v>
      </c>
      <c r="DS8" s="21">
        <f t="shared" si="30"/>
        <v>3</v>
      </c>
      <c r="DT8" s="21">
        <f t="shared" si="30"/>
        <v>3</v>
      </c>
      <c r="DU8" s="38">
        <f t="shared" si="30"/>
        <v>70</v>
      </c>
      <c r="DV8" s="21">
        <f t="shared" si="30"/>
        <v>0</v>
      </c>
      <c r="DW8" s="21">
        <f t="shared" si="30"/>
        <v>0</v>
      </c>
      <c r="DX8" s="38">
        <f t="shared" si="30"/>
        <v>0</v>
      </c>
      <c r="DY8" s="21">
        <f t="shared" si="30"/>
        <v>0</v>
      </c>
      <c r="DZ8" s="21">
        <f t="shared" si="30"/>
        <v>0</v>
      </c>
      <c r="EA8" s="38">
        <f t="shared" si="30"/>
        <v>0</v>
      </c>
      <c r="EB8" s="21">
        <f t="shared" si="30"/>
        <v>0</v>
      </c>
      <c r="EC8" s="21">
        <f t="shared" si="30"/>
        <v>0</v>
      </c>
      <c r="ED8" s="38">
        <f t="shared" si="30"/>
        <v>0</v>
      </c>
      <c r="EE8" s="21">
        <f t="shared" si="30"/>
        <v>0</v>
      </c>
      <c r="EF8" s="21">
        <f t="shared" si="30"/>
        <v>0</v>
      </c>
      <c r="EG8" s="38">
        <f t="shared" si="30"/>
        <v>0</v>
      </c>
      <c r="EH8" s="21">
        <f t="shared" si="30"/>
        <v>0</v>
      </c>
      <c r="EI8" s="21">
        <f t="shared" si="30"/>
        <v>0</v>
      </c>
      <c r="EJ8" s="38">
        <f t="shared" si="30"/>
        <v>0</v>
      </c>
      <c r="EK8" s="93">
        <f>EK9+EK10+EK11+EK12+EK13+EK14</f>
        <v>0</v>
      </c>
      <c r="EL8" s="92">
        <f>EL9+EL10+EL11+EL12+EL13+EL14</f>
        <v>106</v>
      </c>
      <c r="EM8" s="149" t="e">
        <f>EL8/1!#REF!</f>
        <v>#REF!</v>
      </c>
      <c r="EN8" s="85">
        <f>EN9+EN10+EN11+EN12+EN13+EN14</f>
        <v>796</v>
      </c>
      <c r="EO8" s="85">
        <f>EO9+EO10+EO11+EO12+EO13+EO14</f>
        <v>21314</v>
      </c>
      <c r="EP8" s="149" t="e">
        <f>EO8/1!#REF!</f>
        <v>#REF!</v>
      </c>
      <c r="EQ8" s="85">
        <f>EQ9+EQ10+EQ11+EQ12+EQ13+EQ14</f>
        <v>0</v>
      </c>
      <c r="ER8" s="149" t="e">
        <f>EQ8/1!#REF!</f>
        <v>#REF!</v>
      </c>
      <c r="ES8" s="85">
        <f>ES9+ES10+ES11+ES12+ES13+ES14</f>
        <v>0</v>
      </c>
      <c r="ET8" s="85">
        <f>ET9+ET10+ET11+ET12+ET13+ET14</f>
        <v>0</v>
      </c>
      <c r="EU8" s="150" t="e">
        <f>ET8/1!#REF!</f>
        <v>#REF!</v>
      </c>
      <c r="EV8" s="84">
        <f>EV9+EV10+EV11+EV12+EV13+EV14</f>
        <v>0</v>
      </c>
      <c r="EW8" s="149" t="e">
        <f>EV8/1!#REF!</f>
        <v>#REF!</v>
      </c>
      <c r="EX8" s="85">
        <f>EX9+EX10+EX11+EX12+EX13+EX14</f>
        <v>0</v>
      </c>
      <c r="EY8" s="85">
        <f>EY9+EY10+EY11+EY12+EY13+EY14</f>
        <v>0</v>
      </c>
      <c r="EZ8" s="149" t="e">
        <f>EY8/1!#REF!</f>
        <v>#REF!</v>
      </c>
      <c r="FA8" s="85">
        <f>FA9+FA10+FA11+FA12+FA13+FA14</f>
        <v>1</v>
      </c>
      <c r="FB8" s="149" t="e">
        <f>FA8/1!#REF!</f>
        <v>#REF!</v>
      </c>
      <c r="FC8" s="85">
        <f>FC9+FC10+FC11+FC12+FC13+FC14</f>
        <v>3</v>
      </c>
      <c r="FD8" s="85">
        <f>FD9+FD10+FD11+FD12+FD13+FD14</f>
        <v>33</v>
      </c>
      <c r="FE8" s="151" t="e">
        <f>FD8/1!#REF!</f>
        <v>#REF!</v>
      </c>
      <c r="FF8" s="84">
        <f>FF9+FF10+FF11+FF12+FF13+FF14</f>
        <v>3</v>
      </c>
      <c r="FG8" s="149" t="e">
        <f>FF8/1!#REF!</f>
        <v>#REF!</v>
      </c>
      <c r="FH8" s="85">
        <f>FH9+FH10+FH11+FH12+FH13+FH14</f>
        <v>4</v>
      </c>
      <c r="FI8" s="85">
        <f>FI9+FI10+FI11+FI12+FI13+FI14</f>
        <v>100</v>
      </c>
      <c r="FJ8" s="152" t="e">
        <f>FI8/1!#REF!</f>
        <v>#REF!</v>
      </c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209" customFormat="1" ht="14.25" customHeight="1">
      <c r="A9" s="10">
        <v>2</v>
      </c>
      <c r="B9" s="8" t="s">
        <v>2</v>
      </c>
      <c r="C9" s="83">
        <v>1</v>
      </c>
      <c r="D9" s="87">
        <v>3</v>
      </c>
      <c r="E9" s="87">
        <v>44</v>
      </c>
      <c r="F9" s="90">
        <f t="shared" si="1"/>
        <v>0</v>
      </c>
      <c r="G9" s="91">
        <f t="shared" si="2"/>
        <v>0</v>
      </c>
      <c r="H9" s="91">
        <f t="shared" si="3"/>
        <v>0</v>
      </c>
      <c r="I9" s="83">
        <f>J9+K9</f>
        <v>0</v>
      </c>
      <c r="J9" s="87"/>
      <c r="K9" s="87"/>
      <c r="L9" s="83">
        <f>M9+N9</f>
        <v>0</v>
      </c>
      <c r="M9" s="87"/>
      <c r="N9" s="87"/>
      <c r="O9" s="117">
        <f t="shared" si="4"/>
        <v>0</v>
      </c>
      <c r="P9" s="118">
        <f t="shared" si="5"/>
        <v>0</v>
      </c>
      <c r="Q9" s="118">
        <f t="shared" si="6"/>
        <v>0</v>
      </c>
      <c r="R9" s="83">
        <f aca="true" t="shared" si="34" ref="R9:R42">S9+T9</f>
        <v>0</v>
      </c>
      <c r="S9" s="87"/>
      <c r="T9" s="87"/>
      <c r="U9" s="83">
        <f aca="true" t="shared" si="35" ref="U9:U42">V9+W9</f>
        <v>0</v>
      </c>
      <c r="V9" s="87"/>
      <c r="W9" s="87"/>
      <c r="X9" s="83">
        <f aca="true" t="shared" si="36" ref="X9:X42">Y9+Z9</f>
        <v>0</v>
      </c>
      <c r="Y9" s="87"/>
      <c r="Z9" s="87"/>
      <c r="AA9" s="128">
        <f t="shared" si="8"/>
        <v>1</v>
      </c>
      <c r="AB9" s="129">
        <f t="shared" si="9"/>
        <v>3</v>
      </c>
      <c r="AC9" s="129">
        <f t="shared" si="10"/>
        <v>44</v>
      </c>
      <c r="AD9" s="83">
        <v>1</v>
      </c>
      <c r="AE9" s="87">
        <v>3</v>
      </c>
      <c r="AF9" s="87">
        <v>44</v>
      </c>
      <c r="AG9" s="83">
        <f aca="true" t="shared" si="37" ref="AG9:AG42">AH9+AI9</f>
        <v>0</v>
      </c>
      <c r="AH9" s="87"/>
      <c r="AI9" s="87"/>
      <c r="AJ9" s="90">
        <f t="shared" si="11"/>
        <v>0</v>
      </c>
      <c r="AK9" s="91">
        <f t="shared" si="12"/>
        <v>0</v>
      </c>
      <c r="AL9" s="91">
        <f t="shared" si="13"/>
        <v>0</v>
      </c>
      <c r="AM9" s="83">
        <f aca="true" t="shared" si="38" ref="AM9:AM42">AN9+AO9</f>
        <v>0</v>
      </c>
      <c r="AN9" s="87"/>
      <c r="AO9" s="87"/>
      <c r="AP9" s="83">
        <f aca="true" t="shared" si="39" ref="AP9:AP42">AQ9+AR9</f>
        <v>0</v>
      </c>
      <c r="AQ9" s="87"/>
      <c r="AR9" s="87"/>
      <c r="AS9" s="83">
        <f aca="true" t="shared" si="40" ref="AS9:AS42">AT9+AU9</f>
        <v>0</v>
      </c>
      <c r="AT9" s="87"/>
      <c r="AU9" s="87"/>
      <c r="AV9" s="117">
        <f t="shared" si="14"/>
        <v>0</v>
      </c>
      <c r="AW9" s="118">
        <f t="shared" si="15"/>
        <v>0</v>
      </c>
      <c r="AX9" s="118">
        <f t="shared" si="16"/>
        <v>0</v>
      </c>
      <c r="AY9" s="83">
        <f aca="true" t="shared" si="41" ref="AY9:AY42">AZ9+BA9</f>
        <v>0</v>
      </c>
      <c r="AZ9" s="87"/>
      <c r="BA9" s="87"/>
      <c r="BB9" s="83">
        <f aca="true" t="shared" si="42" ref="BB9:BB42">BC9+BD9</f>
        <v>0</v>
      </c>
      <c r="BC9" s="87"/>
      <c r="BD9" s="87"/>
      <c r="BE9" s="128">
        <f t="shared" si="18"/>
        <v>0</v>
      </c>
      <c r="BF9" s="129">
        <f t="shared" si="19"/>
        <v>0</v>
      </c>
      <c r="BG9" s="129">
        <f t="shared" si="20"/>
        <v>0</v>
      </c>
      <c r="BH9" s="83">
        <f aca="true" t="shared" si="43" ref="BH9:BH42">BI9+BJ9</f>
        <v>0</v>
      </c>
      <c r="BI9" s="87"/>
      <c r="BJ9" s="87"/>
      <c r="BK9" s="83">
        <f aca="true" t="shared" si="44" ref="BK9:BK42">BL9+BM9</f>
        <v>0</v>
      </c>
      <c r="BL9" s="87"/>
      <c r="BM9" s="87"/>
      <c r="BN9" s="90">
        <v>4</v>
      </c>
      <c r="BO9" s="91">
        <v>7</v>
      </c>
      <c r="BP9" s="91">
        <v>87</v>
      </c>
      <c r="BQ9" s="83">
        <f aca="true" t="shared" si="45" ref="BQ9:BQ42">BR9+BS9</f>
        <v>0</v>
      </c>
      <c r="BR9" s="87"/>
      <c r="BS9" s="87"/>
      <c r="BT9" s="83">
        <f aca="true" t="shared" si="46" ref="BT9:BT42">BU9+BV9</f>
        <v>0</v>
      </c>
      <c r="BU9" s="87"/>
      <c r="BV9" s="87"/>
      <c r="BW9" s="83">
        <v>4</v>
      </c>
      <c r="BX9" s="87">
        <v>7</v>
      </c>
      <c r="BY9" s="87">
        <v>87</v>
      </c>
      <c r="BZ9" s="117">
        <f t="shared" si="21"/>
        <v>0</v>
      </c>
      <c r="CA9" s="118">
        <f t="shared" si="22"/>
        <v>0</v>
      </c>
      <c r="CB9" s="118">
        <f t="shared" si="23"/>
        <v>0</v>
      </c>
      <c r="CC9" s="83">
        <f aca="true" t="shared" si="47" ref="CC9:CC42">CD9+CE9</f>
        <v>0</v>
      </c>
      <c r="CD9" s="87"/>
      <c r="CE9" s="87"/>
      <c r="CF9" s="83">
        <f aca="true" t="shared" si="48" ref="CF9:CF42">CG9+CH9</f>
        <v>0</v>
      </c>
      <c r="CG9" s="87"/>
      <c r="CH9" s="87"/>
      <c r="CI9" s="83">
        <f aca="true" t="shared" si="49" ref="CI9:CI42">CJ9+CK9</f>
        <v>0</v>
      </c>
      <c r="CJ9" s="87"/>
      <c r="CK9" s="87"/>
      <c r="CL9" s="128">
        <f t="shared" si="24"/>
        <v>0</v>
      </c>
      <c r="CM9" s="129">
        <f t="shared" si="25"/>
        <v>0</v>
      </c>
      <c r="CN9" s="129">
        <f t="shared" si="26"/>
        <v>0</v>
      </c>
      <c r="CO9" s="83">
        <f aca="true" t="shared" si="50" ref="CO9:CO41">CP9+CQ9</f>
        <v>0</v>
      </c>
      <c r="CP9" s="87"/>
      <c r="CQ9" s="87"/>
      <c r="CR9" s="83">
        <f aca="true" t="shared" si="51" ref="CR9:CR42">CS9+CT9</f>
        <v>0</v>
      </c>
      <c r="CS9" s="87"/>
      <c r="CT9" s="87"/>
      <c r="CU9" s="90">
        <f t="shared" si="27"/>
        <v>0</v>
      </c>
      <c r="CV9" s="91">
        <f t="shared" si="28"/>
        <v>0</v>
      </c>
      <c r="CW9" s="91">
        <f t="shared" si="29"/>
        <v>0</v>
      </c>
      <c r="CX9" s="83">
        <f aca="true" t="shared" si="52" ref="CX9:CX42">CY9+CZ9</f>
        <v>0</v>
      </c>
      <c r="CY9" s="87"/>
      <c r="CZ9" s="87"/>
      <c r="DA9" s="83">
        <f aca="true" t="shared" si="53" ref="DA9:DA42">DB9+DC9</f>
        <v>0</v>
      </c>
      <c r="DB9" s="87"/>
      <c r="DC9" s="87"/>
      <c r="DD9" s="83">
        <f aca="true" t="shared" si="54" ref="DD9:DD42">DE9+DF9</f>
        <v>0</v>
      </c>
      <c r="DE9" s="87"/>
      <c r="DF9" s="87"/>
      <c r="DG9" s="83">
        <f aca="true" t="shared" si="55" ref="DG9:DG42">DH9+DI9</f>
        <v>0</v>
      </c>
      <c r="DH9" s="87"/>
      <c r="DI9" s="87"/>
      <c r="DJ9" s="83">
        <f aca="true" t="shared" si="56" ref="DJ9:DJ42">DK9+DL9</f>
        <v>0</v>
      </c>
      <c r="DK9" s="87"/>
      <c r="DL9" s="87"/>
      <c r="DM9" s="83">
        <f aca="true" t="shared" si="57" ref="DM9:DM42">DN9+DO9</f>
        <v>0</v>
      </c>
      <c r="DN9" s="87"/>
      <c r="DO9" s="87"/>
      <c r="DP9" s="117">
        <f t="shared" si="31"/>
        <v>0</v>
      </c>
      <c r="DQ9" s="118">
        <f t="shared" si="32"/>
        <v>0</v>
      </c>
      <c r="DR9" s="118">
        <f t="shared" si="33"/>
        <v>0</v>
      </c>
      <c r="DS9" s="83">
        <f aca="true" t="shared" si="58" ref="DS9:DS42">DT9+DU9</f>
        <v>0</v>
      </c>
      <c r="DT9" s="87"/>
      <c r="DU9" s="87"/>
      <c r="DV9" s="83">
        <f aca="true" t="shared" si="59" ref="DV9:DV42">DW9+DX9</f>
        <v>0</v>
      </c>
      <c r="DW9" s="87"/>
      <c r="DX9" s="87"/>
      <c r="DY9" s="83">
        <f aca="true" t="shared" si="60" ref="DY9:DY42">DZ9+EA9</f>
        <v>0</v>
      </c>
      <c r="DZ9" s="87"/>
      <c r="EA9" s="87"/>
      <c r="EB9" s="83">
        <f aca="true" t="shared" si="61" ref="EB9:EB42">EC9+ED9</f>
        <v>0</v>
      </c>
      <c r="EC9" s="87"/>
      <c r="ED9" s="87"/>
      <c r="EE9" s="83">
        <f aca="true" t="shared" si="62" ref="EE9:EE42">EF9+EG9</f>
        <v>0</v>
      </c>
      <c r="EF9" s="87"/>
      <c r="EG9" s="87"/>
      <c r="EH9" s="83">
        <f aca="true" t="shared" si="63" ref="EH9:EH42">EI9+EJ9</f>
        <v>0</v>
      </c>
      <c r="EI9" s="87"/>
      <c r="EJ9" s="87"/>
      <c r="EK9" s="70"/>
      <c r="EL9" s="1">
        <v>8</v>
      </c>
      <c r="EM9" s="149" t="e">
        <f>EL9/1!#REF!</f>
        <v>#REF!</v>
      </c>
      <c r="EN9" s="12">
        <v>55</v>
      </c>
      <c r="EO9" s="12">
        <v>1139</v>
      </c>
      <c r="EP9" s="149" t="e">
        <f>EO9/1!#REF!</f>
        <v>#REF!</v>
      </c>
      <c r="EQ9" s="12"/>
      <c r="ER9" s="149" t="e">
        <f>EQ9/1!#REF!</f>
        <v>#REF!</v>
      </c>
      <c r="ES9" s="12"/>
      <c r="ET9" s="12"/>
      <c r="EU9" s="150" t="e">
        <f>ET9/1!#REF!</f>
        <v>#REF!</v>
      </c>
      <c r="EV9" s="210"/>
      <c r="EW9" s="149" t="e">
        <f>EV9/1!#REF!</f>
        <v>#REF!</v>
      </c>
      <c r="EX9" s="12"/>
      <c r="EY9" s="12"/>
      <c r="EZ9" s="149" t="e">
        <f>EY9/1!#REF!</f>
        <v>#REF!</v>
      </c>
      <c r="FA9" s="12"/>
      <c r="FB9" s="149" t="e">
        <f>FA9/1!#REF!</f>
        <v>#REF!</v>
      </c>
      <c r="FC9" s="12">
        <v>1</v>
      </c>
      <c r="FD9" s="12">
        <v>20</v>
      </c>
      <c r="FE9" s="151" t="e">
        <f>FD9/1!#REF!</f>
        <v>#REF!</v>
      </c>
      <c r="FF9" s="210"/>
      <c r="FG9" s="149" t="e">
        <f>FF9/1!#REF!</f>
        <v>#REF!</v>
      </c>
      <c r="FH9" s="12"/>
      <c r="FI9" s="12"/>
      <c r="FJ9" s="152" t="e">
        <f>FI9/1!#REF!</f>
        <v>#REF!</v>
      </c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209" customFormat="1" ht="14.25" customHeight="1">
      <c r="A10" s="10">
        <v>3</v>
      </c>
      <c r="B10" s="8" t="s">
        <v>1</v>
      </c>
      <c r="C10" s="83">
        <v>2</v>
      </c>
      <c r="D10" s="87">
        <v>6</v>
      </c>
      <c r="E10" s="87">
        <v>81</v>
      </c>
      <c r="F10" s="90">
        <f t="shared" si="1"/>
        <v>0</v>
      </c>
      <c r="G10" s="91">
        <f t="shared" si="2"/>
        <v>0</v>
      </c>
      <c r="H10" s="91">
        <f t="shared" si="3"/>
        <v>0</v>
      </c>
      <c r="I10" s="83">
        <f>J10+K10</f>
        <v>0</v>
      </c>
      <c r="J10" s="87"/>
      <c r="K10" s="87"/>
      <c r="L10" s="83">
        <f>M10+N10</f>
        <v>0</v>
      </c>
      <c r="M10" s="87"/>
      <c r="N10" s="87"/>
      <c r="O10" s="117">
        <f t="shared" si="4"/>
        <v>1</v>
      </c>
      <c r="P10" s="118">
        <f t="shared" si="5"/>
        <v>4</v>
      </c>
      <c r="Q10" s="118">
        <v>51</v>
      </c>
      <c r="R10" s="83">
        <f t="shared" si="34"/>
        <v>0</v>
      </c>
      <c r="S10" s="87"/>
      <c r="T10" s="87"/>
      <c r="U10" s="83">
        <v>1</v>
      </c>
      <c r="V10" s="87">
        <v>4</v>
      </c>
      <c r="W10" s="87">
        <v>51</v>
      </c>
      <c r="X10" s="83"/>
      <c r="Y10" s="87"/>
      <c r="Z10" s="87"/>
      <c r="AA10" s="128">
        <f t="shared" si="8"/>
        <v>1</v>
      </c>
      <c r="AB10" s="129">
        <f t="shared" si="9"/>
        <v>2</v>
      </c>
      <c r="AC10" s="129">
        <f t="shared" si="10"/>
        <v>30</v>
      </c>
      <c r="AD10" s="83"/>
      <c r="AE10" s="87"/>
      <c r="AF10" s="87"/>
      <c r="AG10" s="83">
        <v>1</v>
      </c>
      <c r="AH10" s="87">
        <v>2</v>
      </c>
      <c r="AI10" s="87">
        <v>30</v>
      </c>
      <c r="AJ10" s="90">
        <f t="shared" si="11"/>
        <v>0</v>
      </c>
      <c r="AK10" s="91">
        <f t="shared" si="12"/>
        <v>0</v>
      </c>
      <c r="AL10" s="91">
        <f t="shared" si="13"/>
        <v>0</v>
      </c>
      <c r="AM10" s="83">
        <f t="shared" si="38"/>
        <v>0</v>
      </c>
      <c r="AN10" s="87"/>
      <c r="AO10" s="87"/>
      <c r="AP10" s="83">
        <f t="shared" si="39"/>
        <v>0</v>
      </c>
      <c r="AQ10" s="87"/>
      <c r="AR10" s="87"/>
      <c r="AS10" s="83">
        <f t="shared" si="40"/>
        <v>0</v>
      </c>
      <c r="AT10" s="87"/>
      <c r="AU10" s="87"/>
      <c r="AV10" s="117">
        <f t="shared" si="14"/>
        <v>0</v>
      </c>
      <c r="AW10" s="118">
        <f t="shared" si="15"/>
        <v>0</v>
      </c>
      <c r="AX10" s="118">
        <f t="shared" si="16"/>
        <v>0</v>
      </c>
      <c r="AY10" s="83">
        <f t="shared" si="41"/>
        <v>0</v>
      </c>
      <c r="AZ10" s="87"/>
      <c r="BA10" s="87"/>
      <c r="BB10" s="83">
        <f t="shared" si="42"/>
        <v>0</v>
      </c>
      <c r="BC10" s="87"/>
      <c r="BD10" s="87"/>
      <c r="BE10" s="128">
        <f t="shared" si="18"/>
        <v>0</v>
      </c>
      <c r="BF10" s="129">
        <f t="shared" si="19"/>
        <v>0</v>
      </c>
      <c r="BG10" s="129">
        <f t="shared" si="20"/>
        <v>0</v>
      </c>
      <c r="BH10" s="83">
        <f t="shared" si="43"/>
        <v>0</v>
      </c>
      <c r="BI10" s="87"/>
      <c r="BJ10" s="87"/>
      <c r="BK10" s="83">
        <f t="shared" si="44"/>
        <v>0</v>
      </c>
      <c r="BL10" s="87"/>
      <c r="BM10" s="87"/>
      <c r="BN10" s="90">
        <v>9</v>
      </c>
      <c r="BO10" s="91">
        <v>20</v>
      </c>
      <c r="BP10" s="91">
        <v>311</v>
      </c>
      <c r="BQ10" s="83">
        <f t="shared" si="45"/>
        <v>0</v>
      </c>
      <c r="BR10" s="87"/>
      <c r="BS10" s="87"/>
      <c r="BT10" s="83">
        <f t="shared" si="46"/>
        <v>0</v>
      </c>
      <c r="BU10" s="87"/>
      <c r="BV10" s="87"/>
      <c r="BW10" s="83">
        <v>9</v>
      </c>
      <c r="BX10" s="87">
        <v>13</v>
      </c>
      <c r="BY10" s="87">
        <v>182</v>
      </c>
      <c r="BZ10" s="117">
        <v>1</v>
      </c>
      <c r="CA10" s="118">
        <v>4</v>
      </c>
      <c r="CB10" s="118">
        <v>88</v>
      </c>
      <c r="CC10" s="83">
        <f t="shared" si="47"/>
        <v>0</v>
      </c>
      <c r="CD10" s="87"/>
      <c r="CE10" s="87"/>
      <c r="CF10" s="83">
        <f t="shared" si="48"/>
        <v>0</v>
      </c>
      <c r="CG10" s="87"/>
      <c r="CH10" s="87"/>
      <c r="CI10" s="83">
        <v>0</v>
      </c>
      <c r="CJ10" s="87">
        <v>0</v>
      </c>
      <c r="CK10" s="87">
        <v>0</v>
      </c>
      <c r="CL10" s="128">
        <v>3</v>
      </c>
      <c r="CM10" s="129">
        <v>3</v>
      </c>
      <c r="CN10" s="129">
        <v>41</v>
      </c>
      <c r="CO10" s="83">
        <v>3</v>
      </c>
      <c r="CP10" s="87">
        <v>3</v>
      </c>
      <c r="CQ10" s="87">
        <v>41</v>
      </c>
      <c r="CR10" s="83"/>
      <c r="CS10" s="87"/>
      <c r="CT10" s="87"/>
      <c r="CU10" s="90">
        <v>1</v>
      </c>
      <c r="CV10" s="91">
        <v>5</v>
      </c>
      <c r="CW10" s="91">
        <v>111</v>
      </c>
      <c r="CX10" s="83">
        <v>1</v>
      </c>
      <c r="CY10" s="87">
        <v>5</v>
      </c>
      <c r="CZ10" s="87">
        <v>111</v>
      </c>
      <c r="DA10" s="83">
        <f t="shared" si="53"/>
        <v>0</v>
      </c>
      <c r="DB10" s="87"/>
      <c r="DC10" s="87"/>
      <c r="DD10" s="83">
        <f t="shared" si="54"/>
        <v>0</v>
      </c>
      <c r="DE10" s="87"/>
      <c r="DF10" s="87"/>
      <c r="DG10" s="83">
        <f t="shared" si="55"/>
        <v>0</v>
      </c>
      <c r="DH10" s="87"/>
      <c r="DI10" s="87"/>
      <c r="DJ10" s="83">
        <f t="shared" si="56"/>
        <v>0</v>
      </c>
      <c r="DK10" s="87"/>
      <c r="DL10" s="87"/>
      <c r="DM10" s="83">
        <f t="shared" si="57"/>
        <v>0</v>
      </c>
      <c r="DN10" s="87"/>
      <c r="DO10" s="87"/>
      <c r="DP10" s="117">
        <f t="shared" si="31"/>
        <v>2</v>
      </c>
      <c r="DQ10" s="118">
        <f t="shared" si="32"/>
        <v>2</v>
      </c>
      <c r="DR10" s="118">
        <v>43</v>
      </c>
      <c r="DS10" s="83">
        <v>2</v>
      </c>
      <c r="DT10" s="87">
        <v>2</v>
      </c>
      <c r="DU10" s="87">
        <v>43</v>
      </c>
      <c r="DV10" s="83">
        <f t="shared" si="59"/>
        <v>0</v>
      </c>
      <c r="DW10" s="87"/>
      <c r="DX10" s="87"/>
      <c r="DY10" s="83">
        <f t="shared" si="60"/>
        <v>0</v>
      </c>
      <c r="DZ10" s="87"/>
      <c r="EA10" s="87"/>
      <c r="EB10" s="83">
        <f t="shared" si="61"/>
        <v>0</v>
      </c>
      <c r="EC10" s="87"/>
      <c r="ED10" s="87"/>
      <c r="EE10" s="83">
        <f t="shared" si="62"/>
        <v>0</v>
      </c>
      <c r="EF10" s="87"/>
      <c r="EG10" s="87"/>
      <c r="EH10" s="83">
        <f t="shared" si="63"/>
        <v>0</v>
      </c>
      <c r="EI10" s="87"/>
      <c r="EJ10" s="87"/>
      <c r="EK10" s="70"/>
      <c r="EL10" s="1">
        <v>21</v>
      </c>
      <c r="EM10" s="149" t="e">
        <f>EL10/1!#REF!</f>
        <v>#REF!</v>
      </c>
      <c r="EN10" s="12">
        <v>149</v>
      </c>
      <c r="EO10" s="12">
        <v>3882</v>
      </c>
      <c r="EP10" s="149" t="e">
        <f>EO10/1!#REF!</f>
        <v>#REF!</v>
      </c>
      <c r="EQ10" s="12"/>
      <c r="ER10" s="149" t="e">
        <f>EQ10/1!#REF!</f>
        <v>#REF!</v>
      </c>
      <c r="ES10" s="12"/>
      <c r="ET10" s="12"/>
      <c r="EU10" s="150" t="e">
        <f>ET10/1!#REF!</f>
        <v>#REF!</v>
      </c>
      <c r="EV10" s="210"/>
      <c r="EW10" s="149" t="e">
        <f>EV10/1!#REF!</f>
        <v>#REF!</v>
      </c>
      <c r="EX10" s="12"/>
      <c r="EY10" s="12"/>
      <c r="EZ10" s="149" t="e">
        <f>EY10/1!#REF!</f>
        <v>#REF!</v>
      </c>
      <c r="FA10" s="12"/>
      <c r="FB10" s="149" t="e">
        <f>FA10/1!#REF!</f>
        <v>#REF!</v>
      </c>
      <c r="FC10" s="12"/>
      <c r="FD10" s="12"/>
      <c r="FE10" s="151" t="e">
        <f>FD10/1!#REF!</f>
        <v>#REF!</v>
      </c>
      <c r="FF10" s="210"/>
      <c r="FG10" s="149" t="e">
        <f>FF10/1!#REF!</f>
        <v>#REF!</v>
      </c>
      <c r="FH10" s="12"/>
      <c r="FI10" s="12"/>
      <c r="FJ10" s="152" t="e">
        <f>FI10/1!#REF!</f>
        <v>#REF!</v>
      </c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09" customFormat="1" ht="14.25" customHeight="1">
      <c r="A11" s="10">
        <v>4</v>
      </c>
      <c r="B11" s="8" t="s">
        <v>3</v>
      </c>
      <c r="C11" s="83">
        <f aca="true" t="shared" si="64" ref="C11:C42">D11+E11</f>
        <v>0</v>
      </c>
      <c r="D11" s="87"/>
      <c r="E11" s="87"/>
      <c r="F11" s="90">
        <f t="shared" si="1"/>
        <v>0</v>
      </c>
      <c r="G11" s="91">
        <f t="shared" si="2"/>
        <v>0</v>
      </c>
      <c r="H11" s="91">
        <f t="shared" si="3"/>
        <v>0</v>
      </c>
      <c r="I11" s="83">
        <f>J11+K11</f>
        <v>0</v>
      </c>
      <c r="J11" s="87"/>
      <c r="K11" s="87"/>
      <c r="L11" s="83">
        <f>M11+N11</f>
        <v>0</v>
      </c>
      <c r="M11" s="87"/>
      <c r="N11" s="87"/>
      <c r="O11" s="117">
        <f t="shared" si="4"/>
        <v>0</v>
      </c>
      <c r="P11" s="118">
        <f t="shared" si="5"/>
        <v>0</v>
      </c>
      <c r="Q11" s="118">
        <f t="shared" si="6"/>
        <v>0</v>
      </c>
      <c r="R11" s="83">
        <f t="shared" si="34"/>
        <v>0</v>
      </c>
      <c r="S11" s="87"/>
      <c r="T11" s="87"/>
      <c r="U11" s="83">
        <f t="shared" si="35"/>
        <v>0</v>
      </c>
      <c r="V11" s="87"/>
      <c r="W11" s="87"/>
      <c r="X11" s="83">
        <f t="shared" si="36"/>
        <v>0</v>
      </c>
      <c r="Y11" s="87"/>
      <c r="Z11" s="87"/>
      <c r="AA11" s="128">
        <f t="shared" si="8"/>
        <v>0</v>
      </c>
      <c r="AB11" s="129">
        <f t="shared" si="9"/>
        <v>0</v>
      </c>
      <c r="AC11" s="129">
        <f t="shared" si="10"/>
        <v>0</v>
      </c>
      <c r="AD11" s="83">
        <f aca="true" t="shared" si="65" ref="AD11:AD42">AE11+AF11</f>
        <v>0</v>
      </c>
      <c r="AE11" s="87"/>
      <c r="AF11" s="87"/>
      <c r="AG11" s="83">
        <f t="shared" si="37"/>
        <v>0</v>
      </c>
      <c r="AH11" s="87"/>
      <c r="AI11" s="87"/>
      <c r="AJ11" s="90">
        <f t="shared" si="11"/>
        <v>0</v>
      </c>
      <c r="AK11" s="91">
        <f t="shared" si="12"/>
        <v>0</v>
      </c>
      <c r="AL11" s="91">
        <f t="shared" si="13"/>
        <v>0</v>
      </c>
      <c r="AM11" s="83">
        <f t="shared" si="38"/>
        <v>0</v>
      </c>
      <c r="AN11" s="87"/>
      <c r="AO11" s="87"/>
      <c r="AP11" s="83">
        <f t="shared" si="39"/>
        <v>0</v>
      </c>
      <c r="AQ11" s="87"/>
      <c r="AR11" s="87"/>
      <c r="AS11" s="83">
        <f t="shared" si="40"/>
        <v>0</v>
      </c>
      <c r="AT11" s="87"/>
      <c r="AU11" s="87"/>
      <c r="AV11" s="117">
        <f t="shared" si="14"/>
        <v>0</v>
      </c>
      <c r="AW11" s="118">
        <f t="shared" si="15"/>
        <v>0</v>
      </c>
      <c r="AX11" s="118">
        <f t="shared" si="16"/>
        <v>0</v>
      </c>
      <c r="AY11" s="83">
        <f t="shared" si="41"/>
        <v>0</v>
      </c>
      <c r="AZ11" s="87"/>
      <c r="BA11" s="87"/>
      <c r="BB11" s="83">
        <f t="shared" si="42"/>
        <v>0</v>
      </c>
      <c r="BC11" s="87"/>
      <c r="BD11" s="87"/>
      <c r="BE11" s="128">
        <f t="shared" si="18"/>
        <v>0</v>
      </c>
      <c r="BF11" s="129">
        <f t="shared" si="19"/>
        <v>0</v>
      </c>
      <c r="BG11" s="129">
        <f t="shared" si="20"/>
        <v>0</v>
      </c>
      <c r="BH11" s="83">
        <f t="shared" si="43"/>
        <v>0</v>
      </c>
      <c r="BI11" s="87"/>
      <c r="BJ11" s="87"/>
      <c r="BK11" s="83">
        <f t="shared" si="44"/>
        <v>0</v>
      </c>
      <c r="BL11" s="87"/>
      <c r="BM11" s="87"/>
      <c r="BN11" s="90">
        <f aca="true" t="shared" si="66" ref="BN11:BN43">BQ11+BT11+BW11</f>
        <v>9</v>
      </c>
      <c r="BO11" s="91">
        <v>19</v>
      </c>
      <c r="BP11" s="91">
        <v>254</v>
      </c>
      <c r="BQ11" s="83">
        <f t="shared" si="45"/>
        <v>0</v>
      </c>
      <c r="BR11" s="87"/>
      <c r="BS11" s="87"/>
      <c r="BT11" s="83">
        <f t="shared" si="46"/>
        <v>0</v>
      </c>
      <c r="BU11" s="87"/>
      <c r="BV11" s="87"/>
      <c r="BW11" s="83">
        <v>9</v>
      </c>
      <c r="BX11" s="87">
        <v>14</v>
      </c>
      <c r="BY11" s="87">
        <v>195</v>
      </c>
      <c r="BZ11" s="117">
        <f t="shared" si="21"/>
        <v>2</v>
      </c>
      <c r="CA11" s="118">
        <f t="shared" si="22"/>
        <v>3</v>
      </c>
      <c r="CB11" s="118">
        <f t="shared" si="23"/>
        <v>32</v>
      </c>
      <c r="CC11" s="83">
        <v>1</v>
      </c>
      <c r="CD11" s="87">
        <v>1</v>
      </c>
      <c r="CE11" s="87">
        <v>5</v>
      </c>
      <c r="CF11" s="83">
        <v>1</v>
      </c>
      <c r="CG11" s="87">
        <v>2</v>
      </c>
      <c r="CH11" s="87">
        <v>27</v>
      </c>
      <c r="CI11" s="83">
        <f t="shared" si="49"/>
        <v>0</v>
      </c>
      <c r="CJ11" s="87"/>
      <c r="CK11" s="87"/>
      <c r="CL11" s="128">
        <f t="shared" si="24"/>
        <v>2</v>
      </c>
      <c r="CM11" s="129">
        <f t="shared" si="25"/>
        <v>2</v>
      </c>
      <c r="CN11" s="129">
        <v>34</v>
      </c>
      <c r="CO11" s="83">
        <v>1</v>
      </c>
      <c r="CP11" s="87">
        <v>1</v>
      </c>
      <c r="CQ11" s="87">
        <v>17</v>
      </c>
      <c r="CR11" s="83">
        <v>1</v>
      </c>
      <c r="CS11" s="87">
        <v>1</v>
      </c>
      <c r="CT11" s="87">
        <v>17</v>
      </c>
      <c r="CU11" s="90">
        <f t="shared" si="27"/>
        <v>0</v>
      </c>
      <c r="CV11" s="91">
        <f t="shared" si="28"/>
        <v>0</v>
      </c>
      <c r="CW11" s="91">
        <f t="shared" si="29"/>
        <v>0</v>
      </c>
      <c r="CX11" s="83">
        <f t="shared" si="52"/>
        <v>0</v>
      </c>
      <c r="CY11" s="87"/>
      <c r="CZ11" s="87"/>
      <c r="DA11" s="83">
        <f t="shared" si="53"/>
        <v>0</v>
      </c>
      <c r="DB11" s="87"/>
      <c r="DC11" s="87"/>
      <c r="DD11" s="83">
        <f t="shared" si="54"/>
        <v>0</v>
      </c>
      <c r="DE11" s="87"/>
      <c r="DF11" s="87"/>
      <c r="DG11" s="83">
        <f t="shared" si="55"/>
        <v>0</v>
      </c>
      <c r="DH11" s="87"/>
      <c r="DI11" s="87"/>
      <c r="DJ11" s="83">
        <f t="shared" si="56"/>
        <v>0</v>
      </c>
      <c r="DK11" s="87"/>
      <c r="DL11" s="87"/>
      <c r="DM11" s="83">
        <f t="shared" si="57"/>
        <v>0</v>
      </c>
      <c r="DN11" s="87"/>
      <c r="DO11" s="87"/>
      <c r="DP11" s="117">
        <f t="shared" si="31"/>
        <v>0</v>
      </c>
      <c r="DQ11" s="118">
        <f t="shared" si="32"/>
        <v>0</v>
      </c>
      <c r="DR11" s="118">
        <f t="shared" si="33"/>
        <v>0</v>
      </c>
      <c r="DS11" s="83">
        <f t="shared" si="58"/>
        <v>0</v>
      </c>
      <c r="DT11" s="87"/>
      <c r="DU11" s="87"/>
      <c r="DV11" s="83">
        <f t="shared" si="59"/>
        <v>0</v>
      </c>
      <c r="DW11" s="87"/>
      <c r="DX11" s="87"/>
      <c r="DY11" s="83">
        <f t="shared" si="60"/>
        <v>0</v>
      </c>
      <c r="DZ11" s="87"/>
      <c r="EA11" s="87"/>
      <c r="EB11" s="83">
        <f t="shared" si="61"/>
        <v>0</v>
      </c>
      <c r="EC11" s="87"/>
      <c r="ED11" s="87"/>
      <c r="EE11" s="83">
        <f t="shared" si="62"/>
        <v>0</v>
      </c>
      <c r="EF11" s="87"/>
      <c r="EG11" s="87"/>
      <c r="EH11" s="83">
        <f t="shared" si="63"/>
        <v>0</v>
      </c>
      <c r="EI11" s="87"/>
      <c r="EJ11" s="87"/>
      <c r="EK11" s="70"/>
      <c r="EL11" s="1">
        <v>18</v>
      </c>
      <c r="EM11" s="149" t="e">
        <f>EL11/1!#REF!</f>
        <v>#REF!</v>
      </c>
      <c r="EN11" s="12">
        <v>102</v>
      </c>
      <c r="EO11" s="12">
        <v>2782</v>
      </c>
      <c r="EP11" s="149" t="e">
        <f>EO11/1!#REF!</f>
        <v>#REF!</v>
      </c>
      <c r="EQ11" s="12"/>
      <c r="ER11" s="149" t="e">
        <f>EQ11/1!#REF!</f>
        <v>#REF!</v>
      </c>
      <c r="ES11" s="12"/>
      <c r="ET11" s="12"/>
      <c r="EU11" s="150" t="e">
        <f>ET11/1!#REF!</f>
        <v>#REF!</v>
      </c>
      <c r="EV11" s="210"/>
      <c r="EW11" s="149" t="e">
        <f>EV11/1!#REF!</f>
        <v>#REF!</v>
      </c>
      <c r="EX11" s="12"/>
      <c r="EY11" s="12"/>
      <c r="EZ11" s="149" t="e">
        <f>EY11/1!#REF!</f>
        <v>#REF!</v>
      </c>
      <c r="FA11" s="12"/>
      <c r="FB11" s="149" t="e">
        <f>FA11/1!#REF!</f>
        <v>#REF!</v>
      </c>
      <c r="FC11" s="12"/>
      <c r="FD11" s="12"/>
      <c r="FE11" s="151" t="e">
        <f>FD11/1!#REF!</f>
        <v>#REF!</v>
      </c>
      <c r="FF11" s="210"/>
      <c r="FG11" s="149" t="e">
        <f>FF11/1!#REF!</f>
        <v>#REF!</v>
      </c>
      <c r="FH11" s="12"/>
      <c r="FI11" s="12"/>
      <c r="FJ11" s="152" t="e">
        <f>FI11/1!#REF!</f>
        <v>#REF!</v>
      </c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209" customFormat="1" ht="14.25" customHeight="1">
      <c r="A12" s="10">
        <v>5</v>
      </c>
      <c r="B12" s="8" t="s">
        <v>6</v>
      </c>
      <c r="C12" s="83">
        <v>1</v>
      </c>
      <c r="D12" s="87">
        <v>3</v>
      </c>
      <c r="E12" s="87">
        <v>22</v>
      </c>
      <c r="F12" s="90">
        <v>1</v>
      </c>
      <c r="G12" s="91">
        <f t="shared" si="2"/>
        <v>3</v>
      </c>
      <c r="H12" s="91">
        <v>22</v>
      </c>
      <c r="I12" s="83">
        <v>0</v>
      </c>
      <c r="J12" s="87">
        <v>2</v>
      </c>
      <c r="K12" s="87">
        <v>12</v>
      </c>
      <c r="L12" s="83"/>
      <c r="M12" s="87">
        <v>1</v>
      </c>
      <c r="N12" s="87">
        <v>8</v>
      </c>
      <c r="O12" s="117">
        <f t="shared" si="4"/>
        <v>0</v>
      </c>
      <c r="P12" s="118">
        <f t="shared" si="5"/>
        <v>0</v>
      </c>
      <c r="Q12" s="118">
        <f t="shared" si="6"/>
        <v>0</v>
      </c>
      <c r="R12" s="83">
        <f t="shared" si="34"/>
        <v>0</v>
      </c>
      <c r="S12" s="87"/>
      <c r="T12" s="87"/>
      <c r="U12" s="83">
        <f t="shared" si="35"/>
        <v>0</v>
      </c>
      <c r="V12" s="87"/>
      <c r="W12" s="87"/>
      <c r="X12" s="83">
        <f t="shared" si="36"/>
        <v>0</v>
      </c>
      <c r="Y12" s="87"/>
      <c r="Z12" s="87"/>
      <c r="AA12" s="128">
        <f t="shared" si="8"/>
        <v>0</v>
      </c>
      <c r="AB12" s="129">
        <f t="shared" si="9"/>
        <v>0</v>
      </c>
      <c r="AC12" s="129">
        <f t="shared" si="10"/>
        <v>0</v>
      </c>
      <c r="AD12" s="83">
        <f t="shared" si="65"/>
        <v>0</v>
      </c>
      <c r="AE12" s="87"/>
      <c r="AF12" s="87"/>
      <c r="AG12" s="83">
        <f t="shared" si="37"/>
        <v>0</v>
      </c>
      <c r="AH12" s="87"/>
      <c r="AI12" s="87"/>
      <c r="AJ12" s="90">
        <f t="shared" si="11"/>
        <v>0</v>
      </c>
      <c r="AK12" s="91">
        <f t="shared" si="12"/>
        <v>0</v>
      </c>
      <c r="AL12" s="91">
        <f t="shared" si="13"/>
        <v>0</v>
      </c>
      <c r="AM12" s="83">
        <f t="shared" si="38"/>
        <v>0</v>
      </c>
      <c r="AN12" s="87"/>
      <c r="AO12" s="87"/>
      <c r="AP12" s="83">
        <f t="shared" si="39"/>
        <v>0</v>
      </c>
      <c r="AQ12" s="87"/>
      <c r="AR12" s="87"/>
      <c r="AS12" s="83">
        <f t="shared" si="40"/>
        <v>0</v>
      </c>
      <c r="AT12" s="87"/>
      <c r="AU12" s="87"/>
      <c r="AV12" s="117">
        <f t="shared" si="14"/>
        <v>0</v>
      </c>
      <c r="AW12" s="118">
        <f t="shared" si="15"/>
        <v>0</v>
      </c>
      <c r="AX12" s="118">
        <f t="shared" si="16"/>
        <v>0</v>
      </c>
      <c r="AY12" s="83">
        <f t="shared" si="41"/>
        <v>0</v>
      </c>
      <c r="AZ12" s="87"/>
      <c r="BA12" s="87"/>
      <c r="BB12" s="83">
        <f t="shared" si="42"/>
        <v>0</v>
      </c>
      <c r="BC12" s="87"/>
      <c r="BD12" s="87"/>
      <c r="BE12" s="128">
        <f t="shared" si="18"/>
        <v>0</v>
      </c>
      <c r="BF12" s="129">
        <f t="shared" si="19"/>
        <v>0</v>
      </c>
      <c r="BG12" s="129">
        <f t="shared" si="20"/>
        <v>0</v>
      </c>
      <c r="BH12" s="83">
        <f t="shared" si="43"/>
        <v>0</v>
      </c>
      <c r="BI12" s="87"/>
      <c r="BJ12" s="87"/>
      <c r="BK12" s="83">
        <f t="shared" si="44"/>
        <v>0</v>
      </c>
      <c r="BL12" s="87"/>
      <c r="BM12" s="87"/>
      <c r="BN12" s="90">
        <f t="shared" si="66"/>
        <v>8</v>
      </c>
      <c r="BO12" s="91">
        <v>19</v>
      </c>
      <c r="BP12" s="91">
        <v>273</v>
      </c>
      <c r="BQ12" s="83">
        <f t="shared" si="45"/>
        <v>0</v>
      </c>
      <c r="BR12" s="87"/>
      <c r="BS12" s="87"/>
      <c r="BT12" s="83">
        <f t="shared" si="46"/>
        <v>0</v>
      </c>
      <c r="BU12" s="87"/>
      <c r="BV12" s="87"/>
      <c r="BW12" s="83">
        <v>8</v>
      </c>
      <c r="BX12" s="87">
        <v>16</v>
      </c>
      <c r="BY12" s="87">
        <v>227</v>
      </c>
      <c r="BZ12" s="117">
        <f t="shared" si="21"/>
        <v>2</v>
      </c>
      <c r="CA12" s="118">
        <f t="shared" si="22"/>
        <v>3</v>
      </c>
      <c r="CB12" s="118">
        <v>46</v>
      </c>
      <c r="CC12" s="83">
        <f t="shared" si="47"/>
        <v>0</v>
      </c>
      <c r="CD12" s="87"/>
      <c r="CE12" s="87"/>
      <c r="CF12" s="83">
        <f t="shared" si="48"/>
        <v>0</v>
      </c>
      <c r="CG12" s="87"/>
      <c r="CH12" s="87"/>
      <c r="CI12" s="83">
        <v>2</v>
      </c>
      <c r="CJ12" s="87">
        <v>3</v>
      </c>
      <c r="CK12" s="87">
        <v>46</v>
      </c>
      <c r="CL12" s="128">
        <v>0</v>
      </c>
      <c r="CM12" s="129">
        <v>0</v>
      </c>
      <c r="CN12" s="129">
        <v>0</v>
      </c>
      <c r="CO12" s="83">
        <v>0</v>
      </c>
      <c r="CP12" s="87">
        <v>0</v>
      </c>
      <c r="CQ12" s="87">
        <v>0</v>
      </c>
      <c r="CR12" s="83">
        <f t="shared" si="51"/>
        <v>0</v>
      </c>
      <c r="CS12" s="87"/>
      <c r="CT12" s="87"/>
      <c r="CU12" s="90">
        <f t="shared" si="27"/>
        <v>2</v>
      </c>
      <c r="CV12" s="91">
        <f t="shared" si="28"/>
        <v>20</v>
      </c>
      <c r="CW12" s="91">
        <v>541</v>
      </c>
      <c r="CX12" s="83">
        <f t="shared" si="52"/>
        <v>0</v>
      </c>
      <c r="CY12" s="87"/>
      <c r="CZ12" s="87"/>
      <c r="DA12" s="83">
        <v>2</v>
      </c>
      <c r="DB12" s="87">
        <v>20</v>
      </c>
      <c r="DC12" s="87">
        <v>541</v>
      </c>
      <c r="DD12" s="83">
        <f t="shared" si="54"/>
        <v>0</v>
      </c>
      <c r="DE12" s="87"/>
      <c r="DF12" s="87"/>
      <c r="DG12" s="83">
        <f t="shared" si="55"/>
        <v>0</v>
      </c>
      <c r="DH12" s="87"/>
      <c r="DI12" s="87"/>
      <c r="DJ12" s="83">
        <f t="shared" si="56"/>
        <v>0</v>
      </c>
      <c r="DK12" s="87"/>
      <c r="DL12" s="87"/>
      <c r="DM12" s="83">
        <f t="shared" si="57"/>
        <v>0</v>
      </c>
      <c r="DN12" s="87"/>
      <c r="DO12" s="87"/>
      <c r="DP12" s="117">
        <f t="shared" si="31"/>
        <v>0</v>
      </c>
      <c r="DQ12" s="118">
        <f t="shared" si="32"/>
        <v>0</v>
      </c>
      <c r="DR12" s="118">
        <f t="shared" si="33"/>
        <v>0</v>
      </c>
      <c r="DS12" s="83">
        <f t="shared" si="58"/>
        <v>0</v>
      </c>
      <c r="DT12" s="87"/>
      <c r="DU12" s="87"/>
      <c r="DV12" s="83">
        <f t="shared" si="59"/>
        <v>0</v>
      </c>
      <c r="DW12" s="87"/>
      <c r="DX12" s="87"/>
      <c r="DY12" s="83">
        <f t="shared" si="60"/>
        <v>0</v>
      </c>
      <c r="DZ12" s="87"/>
      <c r="EA12" s="87"/>
      <c r="EB12" s="83">
        <f t="shared" si="61"/>
        <v>0</v>
      </c>
      <c r="EC12" s="87"/>
      <c r="ED12" s="87"/>
      <c r="EE12" s="83">
        <f t="shared" si="62"/>
        <v>0</v>
      </c>
      <c r="EF12" s="87"/>
      <c r="EG12" s="87"/>
      <c r="EH12" s="83">
        <f t="shared" si="63"/>
        <v>0</v>
      </c>
      <c r="EI12" s="87"/>
      <c r="EJ12" s="87"/>
      <c r="EK12" s="70"/>
      <c r="EL12" s="1">
        <v>15</v>
      </c>
      <c r="EM12" s="149" t="e">
        <f>EL12/1!#REF!</f>
        <v>#REF!</v>
      </c>
      <c r="EN12" s="12">
        <v>132</v>
      </c>
      <c r="EO12" s="12">
        <v>4050</v>
      </c>
      <c r="EP12" s="149" t="e">
        <f>EO12/1!#REF!</f>
        <v>#REF!</v>
      </c>
      <c r="EQ12" s="12"/>
      <c r="ER12" s="149" t="e">
        <f>EQ12/1!#REF!</f>
        <v>#REF!</v>
      </c>
      <c r="ES12" s="12"/>
      <c r="ET12" s="12"/>
      <c r="EU12" s="150" t="e">
        <f>ET12/1!#REF!</f>
        <v>#REF!</v>
      </c>
      <c r="EV12" s="210"/>
      <c r="EW12" s="149" t="e">
        <f>EV12/1!#REF!</f>
        <v>#REF!</v>
      </c>
      <c r="EX12" s="12"/>
      <c r="EY12" s="12"/>
      <c r="EZ12" s="149" t="e">
        <f>EY12/1!#REF!</f>
        <v>#REF!</v>
      </c>
      <c r="FA12" s="12">
        <v>1</v>
      </c>
      <c r="FB12" s="149" t="e">
        <f>FA12/1!#REF!</f>
        <v>#REF!</v>
      </c>
      <c r="FC12" s="12">
        <v>2</v>
      </c>
      <c r="FD12" s="12">
        <v>13</v>
      </c>
      <c r="FE12" s="151" t="e">
        <f>FD12/1!#REF!</f>
        <v>#REF!</v>
      </c>
      <c r="FF12" s="210">
        <v>1</v>
      </c>
      <c r="FG12" s="149" t="e">
        <f>FF12/1!#REF!</f>
        <v>#REF!</v>
      </c>
      <c r="FH12" s="12">
        <v>1</v>
      </c>
      <c r="FI12" s="12">
        <v>22</v>
      </c>
      <c r="FJ12" s="152" t="e">
        <f>FI12/1!#REF!</f>
        <v>#REF!</v>
      </c>
      <c r="FK12" s="2">
        <v>2</v>
      </c>
      <c r="FL12" s="2">
        <v>55</v>
      </c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209" customFormat="1" ht="14.25" customHeight="1">
      <c r="A13" s="10">
        <v>6</v>
      </c>
      <c r="B13" s="8" t="s">
        <v>5</v>
      </c>
      <c r="C13" s="83">
        <v>1</v>
      </c>
      <c r="D13" s="87">
        <v>10</v>
      </c>
      <c r="E13" s="87">
        <v>182</v>
      </c>
      <c r="F13" s="90">
        <f t="shared" si="1"/>
        <v>0</v>
      </c>
      <c r="G13" s="91">
        <f t="shared" si="2"/>
        <v>0</v>
      </c>
      <c r="H13" s="91">
        <f t="shared" si="3"/>
        <v>0</v>
      </c>
      <c r="I13" s="83">
        <f aca="true" t="shared" si="67" ref="I13:I24">J13+K13</f>
        <v>0</v>
      </c>
      <c r="J13" s="87"/>
      <c r="K13" s="87"/>
      <c r="L13" s="83">
        <f aca="true" t="shared" si="68" ref="L13:L24">M13+N13</f>
        <v>0</v>
      </c>
      <c r="M13" s="87"/>
      <c r="N13" s="87"/>
      <c r="O13" s="117">
        <f t="shared" si="4"/>
        <v>0</v>
      </c>
      <c r="P13" s="118">
        <f t="shared" si="5"/>
        <v>0</v>
      </c>
      <c r="Q13" s="118">
        <f t="shared" si="6"/>
        <v>0</v>
      </c>
      <c r="R13" s="83">
        <f t="shared" si="34"/>
        <v>0</v>
      </c>
      <c r="S13" s="87"/>
      <c r="T13" s="87"/>
      <c r="U13" s="83">
        <f t="shared" si="35"/>
        <v>0</v>
      </c>
      <c r="V13" s="87"/>
      <c r="W13" s="87"/>
      <c r="X13" s="83">
        <f t="shared" si="36"/>
        <v>0</v>
      </c>
      <c r="Y13" s="87"/>
      <c r="Z13" s="87"/>
      <c r="AA13" s="128">
        <f t="shared" si="8"/>
        <v>0</v>
      </c>
      <c r="AB13" s="129">
        <f t="shared" si="9"/>
        <v>0</v>
      </c>
      <c r="AC13" s="129">
        <f t="shared" si="10"/>
        <v>0</v>
      </c>
      <c r="AD13" s="83">
        <f t="shared" si="65"/>
        <v>0</v>
      </c>
      <c r="AE13" s="87"/>
      <c r="AF13" s="87"/>
      <c r="AG13" s="83">
        <f t="shared" si="37"/>
        <v>0</v>
      </c>
      <c r="AH13" s="87"/>
      <c r="AI13" s="87"/>
      <c r="AJ13" s="90">
        <v>1</v>
      </c>
      <c r="AK13" s="91">
        <v>10</v>
      </c>
      <c r="AL13" s="91">
        <v>182</v>
      </c>
      <c r="AM13" s="83">
        <v>0</v>
      </c>
      <c r="AN13" s="87">
        <v>1</v>
      </c>
      <c r="AO13" s="87">
        <v>2</v>
      </c>
      <c r="AP13" s="83">
        <v>0</v>
      </c>
      <c r="AQ13" s="87">
        <v>8</v>
      </c>
      <c r="AR13" s="87">
        <v>176</v>
      </c>
      <c r="AS13" s="83">
        <v>0</v>
      </c>
      <c r="AT13" s="87">
        <v>1</v>
      </c>
      <c r="AU13" s="87">
        <v>4</v>
      </c>
      <c r="AV13" s="117">
        <f t="shared" si="14"/>
        <v>0</v>
      </c>
      <c r="AW13" s="118">
        <f t="shared" si="15"/>
        <v>0</v>
      </c>
      <c r="AX13" s="118">
        <f t="shared" si="16"/>
        <v>0</v>
      </c>
      <c r="AY13" s="83">
        <f t="shared" si="41"/>
        <v>0</v>
      </c>
      <c r="AZ13" s="87"/>
      <c r="BA13" s="87"/>
      <c r="BB13" s="83">
        <f t="shared" si="42"/>
        <v>0</v>
      </c>
      <c r="BC13" s="87"/>
      <c r="BD13" s="87"/>
      <c r="BE13" s="128">
        <f t="shared" si="18"/>
        <v>0</v>
      </c>
      <c r="BF13" s="129">
        <f t="shared" si="19"/>
        <v>0</v>
      </c>
      <c r="BG13" s="129">
        <f t="shared" si="20"/>
        <v>0</v>
      </c>
      <c r="BH13" s="83">
        <f t="shared" si="43"/>
        <v>0</v>
      </c>
      <c r="BI13" s="87"/>
      <c r="BJ13" s="87"/>
      <c r="BK13" s="83">
        <f t="shared" si="44"/>
        <v>0</v>
      </c>
      <c r="BL13" s="87"/>
      <c r="BM13" s="87"/>
      <c r="BN13" s="90">
        <f t="shared" si="66"/>
        <v>8</v>
      </c>
      <c r="BO13" s="91">
        <f aca="true" t="shared" si="69" ref="BO13:BO43">BR13+BU13+BX13</f>
        <v>13</v>
      </c>
      <c r="BP13" s="91">
        <v>185</v>
      </c>
      <c r="BQ13" s="83">
        <f t="shared" si="45"/>
        <v>0</v>
      </c>
      <c r="BR13" s="87"/>
      <c r="BS13" s="87"/>
      <c r="BT13" s="83">
        <f t="shared" si="46"/>
        <v>0</v>
      </c>
      <c r="BU13" s="87"/>
      <c r="BV13" s="87"/>
      <c r="BW13" s="83">
        <v>8</v>
      </c>
      <c r="BX13" s="87">
        <v>13</v>
      </c>
      <c r="BY13" s="87">
        <v>185</v>
      </c>
      <c r="BZ13" s="117">
        <f t="shared" si="21"/>
        <v>0</v>
      </c>
      <c r="CA13" s="118">
        <f t="shared" si="22"/>
        <v>0</v>
      </c>
      <c r="CB13" s="118">
        <f t="shared" si="23"/>
        <v>0</v>
      </c>
      <c r="CC13" s="83">
        <f t="shared" si="47"/>
        <v>0</v>
      </c>
      <c r="CD13" s="87"/>
      <c r="CE13" s="87"/>
      <c r="CF13" s="83">
        <f t="shared" si="48"/>
        <v>0</v>
      </c>
      <c r="CG13" s="87"/>
      <c r="CH13" s="87"/>
      <c r="CI13" s="83">
        <f t="shared" si="49"/>
        <v>0</v>
      </c>
      <c r="CJ13" s="87"/>
      <c r="CK13" s="87"/>
      <c r="CL13" s="128">
        <f t="shared" si="24"/>
        <v>0</v>
      </c>
      <c r="CM13" s="129">
        <f t="shared" si="25"/>
        <v>0</v>
      </c>
      <c r="CN13" s="129">
        <f t="shared" si="26"/>
        <v>0</v>
      </c>
      <c r="CO13" s="83">
        <f t="shared" si="50"/>
        <v>0</v>
      </c>
      <c r="CP13" s="87"/>
      <c r="CQ13" s="87"/>
      <c r="CR13" s="83">
        <f t="shared" si="51"/>
        <v>0</v>
      </c>
      <c r="CS13" s="87"/>
      <c r="CT13" s="87"/>
      <c r="CU13" s="90">
        <f t="shared" si="27"/>
        <v>1</v>
      </c>
      <c r="CV13" s="91">
        <f t="shared" si="28"/>
        <v>3</v>
      </c>
      <c r="CW13" s="91">
        <v>73</v>
      </c>
      <c r="CX13" s="83">
        <f t="shared" si="52"/>
        <v>0</v>
      </c>
      <c r="CY13" s="87"/>
      <c r="CZ13" s="87"/>
      <c r="DA13" s="83">
        <v>1</v>
      </c>
      <c r="DB13" s="87">
        <v>3</v>
      </c>
      <c r="DC13" s="87">
        <v>73</v>
      </c>
      <c r="DD13" s="83">
        <f t="shared" si="54"/>
        <v>0</v>
      </c>
      <c r="DE13" s="87"/>
      <c r="DF13" s="87"/>
      <c r="DG13" s="83">
        <f t="shared" si="55"/>
        <v>0</v>
      </c>
      <c r="DH13" s="87"/>
      <c r="DI13" s="87"/>
      <c r="DJ13" s="83">
        <f t="shared" si="56"/>
        <v>0</v>
      </c>
      <c r="DK13" s="87"/>
      <c r="DL13" s="87"/>
      <c r="DM13" s="83">
        <f t="shared" si="57"/>
        <v>0</v>
      </c>
      <c r="DN13" s="87"/>
      <c r="DO13" s="87"/>
      <c r="DP13" s="117">
        <f t="shared" si="31"/>
        <v>0</v>
      </c>
      <c r="DQ13" s="118">
        <f t="shared" si="32"/>
        <v>0</v>
      </c>
      <c r="DR13" s="118">
        <f t="shared" si="33"/>
        <v>0</v>
      </c>
      <c r="DS13" s="83">
        <f t="shared" si="58"/>
        <v>0</v>
      </c>
      <c r="DT13" s="87"/>
      <c r="DU13" s="87"/>
      <c r="DV13" s="83">
        <f t="shared" si="59"/>
        <v>0</v>
      </c>
      <c r="DW13" s="87"/>
      <c r="DX13" s="87"/>
      <c r="DY13" s="83">
        <f t="shared" si="60"/>
        <v>0</v>
      </c>
      <c r="DZ13" s="87"/>
      <c r="EA13" s="87"/>
      <c r="EB13" s="83">
        <f t="shared" si="61"/>
        <v>0</v>
      </c>
      <c r="EC13" s="87"/>
      <c r="ED13" s="87"/>
      <c r="EE13" s="83">
        <f t="shared" si="62"/>
        <v>0</v>
      </c>
      <c r="EF13" s="87"/>
      <c r="EG13" s="87"/>
      <c r="EH13" s="83">
        <f t="shared" si="63"/>
        <v>0</v>
      </c>
      <c r="EI13" s="87"/>
      <c r="EJ13" s="87"/>
      <c r="EK13" s="70"/>
      <c r="EL13" s="1">
        <v>21</v>
      </c>
      <c r="EM13" s="149" t="e">
        <f>EL13/1!#REF!</f>
        <v>#REF!</v>
      </c>
      <c r="EN13" s="12">
        <v>163</v>
      </c>
      <c r="EO13" s="12">
        <v>4352</v>
      </c>
      <c r="EP13" s="149" t="e">
        <f>EO13/1!#REF!</f>
        <v>#REF!</v>
      </c>
      <c r="EQ13" s="12"/>
      <c r="ER13" s="149" t="e">
        <f>EQ13/1!#REF!</f>
        <v>#REF!</v>
      </c>
      <c r="ES13" s="12"/>
      <c r="ET13" s="12"/>
      <c r="EU13" s="150" t="e">
        <f>ET13/1!#REF!</f>
        <v>#REF!</v>
      </c>
      <c r="EV13" s="210"/>
      <c r="EW13" s="149" t="e">
        <f>EV13/1!#REF!</f>
        <v>#REF!</v>
      </c>
      <c r="EX13" s="12"/>
      <c r="EY13" s="12"/>
      <c r="EZ13" s="149" t="e">
        <f>EY13/1!#REF!</f>
        <v>#REF!</v>
      </c>
      <c r="FA13" s="12"/>
      <c r="FB13" s="149" t="e">
        <f>FA13/1!#REF!</f>
        <v>#REF!</v>
      </c>
      <c r="FC13" s="12"/>
      <c r="FD13" s="12"/>
      <c r="FE13" s="151" t="e">
        <f>FD13/1!#REF!</f>
        <v>#REF!</v>
      </c>
      <c r="FF13" s="210">
        <v>2</v>
      </c>
      <c r="FG13" s="149" t="e">
        <f>FF13/1!#REF!</f>
        <v>#REF!</v>
      </c>
      <c r="FH13" s="12">
        <v>3</v>
      </c>
      <c r="FI13" s="12">
        <v>78</v>
      </c>
      <c r="FJ13" s="152" t="e">
        <f>FI13/1!#REF!</f>
        <v>#REF!</v>
      </c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209" customFormat="1" ht="14.25" customHeight="1">
      <c r="A14" s="10">
        <v>7</v>
      </c>
      <c r="B14" s="8" t="s">
        <v>4</v>
      </c>
      <c r="C14" s="83">
        <v>1</v>
      </c>
      <c r="D14" s="87">
        <v>6</v>
      </c>
      <c r="E14" s="87">
        <v>76</v>
      </c>
      <c r="F14" s="90">
        <f t="shared" si="1"/>
        <v>0</v>
      </c>
      <c r="G14" s="91">
        <f t="shared" si="2"/>
        <v>0</v>
      </c>
      <c r="H14" s="91">
        <f t="shared" si="3"/>
        <v>0</v>
      </c>
      <c r="I14" s="83">
        <f t="shared" si="67"/>
        <v>0</v>
      </c>
      <c r="J14" s="87"/>
      <c r="K14" s="87"/>
      <c r="L14" s="83">
        <f t="shared" si="68"/>
        <v>0</v>
      </c>
      <c r="M14" s="87"/>
      <c r="N14" s="87"/>
      <c r="O14" s="117">
        <f t="shared" si="4"/>
        <v>1</v>
      </c>
      <c r="P14" s="118">
        <v>6</v>
      </c>
      <c r="Q14" s="118">
        <v>76</v>
      </c>
      <c r="R14" s="83">
        <f t="shared" si="34"/>
        <v>0</v>
      </c>
      <c r="S14" s="87"/>
      <c r="T14" s="87"/>
      <c r="U14" s="83">
        <v>1</v>
      </c>
      <c r="V14" s="87">
        <v>6</v>
      </c>
      <c r="W14" s="87">
        <v>76</v>
      </c>
      <c r="X14" s="83">
        <f t="shared" si="36"/>
        <v>0</v>
      </c>
      <c r="Y14" s="87"/>
      <c r="Z14" s="87"/>
      <c r="AA14" s="128">
        <f t="shared" si="8"/>
        <v>0</v>
      </c>
      <c r="AB14" s="129">
        <f t="shared" si="9"/>
        <v>0</v>
      </c>
      <c r="AC14" s="129">
        <f t="shared" si="10"/>
        <v>0</v>
      </c>
      <c r="AD14" s="83">
        <f t="shared" si="65"/>
        <v>0</v>
      </c>
      <c r="AE14" s="87"/>
      <c r="AF14" s="87"/>
      <c r="AG14" s="83">
        <f t="shared" si="37"/>
        <v>0</v>
      </c>
      <c r="AH14" s="87"/>
      <c r="AI14" s="87"/>
      <c r="AJ14" s="90">
        <f t="shared" si="11"/>
        <v>0</v>
      </c>
      <c r="AK14" s="91">
        <f t="shared" si="12"/>
        <v>0</v>
      </c>
      <c r="AL14" s="91">
        <f t="shared" si="13"/>
        <v>0</v>
      </c>
      <c r="AM14" s="83">
        <f t="shared" si="38"/>
        <v>0</v>
      </c>
      <c r="AN14" s="87"/>
      <c r="AO14" s="87"/>
      <c r="AP14" s="83">
        <f t="shared" si="39"/>
        <v>0</v>
      </c>
      <c r="AQ14" s="87"/>
      <c r="AR14" s="87"/>
      <c r="AS14" s="83">
        <f t="shared" si="40"/>
        <v>0</v>
      </c>
      <c r="AT14" s="87"/>
      <c r="AU14" s="87"/>
      <c r="AV14" s="117">
        <f t="shared" si="14"/>
        <v>0</v>
      </c>
      <c r="AW14" s="118">
        <f t="shared" si="15"/>
        <v>0</v>
      </c>
      <c r="AX14" s="118">
        <f t="shared" si="16"/>
        <v>0</v>
      </c>
      <c r="AY14" s="83">
        <f t="shared" si="41"/>
        <v>0</v>
      </c>
      <c r="AZ14" s="87"/>
      <c r="BA14" s="87"/>
      <c r="BB14" s="83">
        <f t="shared" si="42"/>
        <v>0</v>
      </c>
      <c r="BC14" s="87"/>
      <c r="BD14" s="87"/>
      <c r="BE14" s="128">
        <f t="shared" si="18"/>
        <v>0</v>
      </c>
      <c r="BF14" s="129">
        <f t="shared" si="19"/>
        <v>0</v>
      </c>
      <c r="BG14" s="129">
        <f t="shared" si="20"/>
        <v>0</v>
      </c>
      <c r="BH14" s="83">
        <f t="shared" si="43"/>
        <v>0</v>
      </c>
      <c r="BI14" s="87"/>
      <c r="BJ14" s="87"/>
      <c r="BK14" s="83">
        <f t="shared" si="44"/>
        <v>0</v>
      </c>
      <c r="BL14" s="87"/>
      <c r="BM14" s="87"/>
      <c r="BN14" s="90">
        <f t="shared" si="66"/>
        <v>9</v>
      </c>
      <c r="BO14" s="91">
        <v>19</v>
      </c>
      <c r="BP14" s="91">
        <v>249</v>
      </c>
      <c r="BQ14" s="83">
        <f t="shared" si="45"/>
        <v>0</v>
      </c>
      <c r="BR14" s="87"/>
      <c r="BS14" s="87"/>
      <c r="BT14" s="83">
        <f t="shared" si="46"/>
        <v>0</v>
      </c>
      <c r="BU14" s="87"/>
      <c r="BV14" s="87"/>
      <c r="BW14" s="83">
        <v>9</v>
      </c>
      <c r="BX14" s="87">
        <v>14</v>
      </c>
      <c r="BY14" s="87">
        <v>188</v>
      </c>
      <c r="BZ14" s="117">
        <f t="shared" si="21"/>
        <v>0</v>
      </c>
      <c r="CA14" s="118">
        <f t="shared" si="22"/>
        <v>0</v>
      </c>
      <c r="CB14" s="118">
        <f t="shared" si="23"/>
        <v>0</v>
      </c>
      <c r="CC14" s="83">
        <f t="shared" si="47"/>
        <v>0</v>
      </c>
      <c r="CD14" s="87"/>
      <c r="CE14" s="87"/>
      <c r="CF14" s="83">
        <f t="shared" si="48"/>
        <v>0</v>
      </c>
      <c r="CG14" s="87"/>
      <c r="CH14" s="87"/>
      <c r="CI14" s="83">
        <f t="shared" si="49"/>
        <v>0</v>
      </c>
      <c r="CJ14" s="87"/>
      <c r="CK14" s="87"/>
      <c r="CL14" s="128">
        <f t="shared" si="24"/>
        <v>0</v>
      </c>
      <c r="CM14" s="129">
        <f t="shared" si="25"/>
        <v>5</v>
      </c>
      <c r="CN14" s="129">
        <v>61</v>
      </c>
      <c r="CO14" s="83">
        <v>0</v>
      </c>
      <c r="CP14" s="87">
        <v>4</v>
      </c>
      <c r="CQ14" s="87">
        <v>50</v>
      </c>
      <c r="CR14" s="83">
        <v>0</v>
      </c>
      <c r="CS14" s="87">
        <v>1</v>
      </c>
      <c r="CT14" s="87">
        <v>11</v>
      </c>
      <c r="CU14" s="90">
        <f t="shared" si="27"/>
        <v>1</v>
      </c>
      <c r="CV14" s="91">
        <f t="shared" si="28"/>
        <v>5</v>
      </c>
      <c r="CW14" s="91">
        <v>115</v>
      </c>
      <c r="CX14" s="83">
        <v>1</v>
      </c>
      <c r="CY14" s="87">
        <v>5</v>
      </c>
      <c r="CZ14" s="87">
        <v>115</v>
      </c>
      <c r="DA14" s="83">
        <f t="shared" si="53"/>
        <v>0</v>
      </c>
      <c r="DB14" s="87"/>
      <c r="DC14" s="87"/>
      <c r="DD14" s="83">
        <f t="shared" si="54"/>
        <v>0</v>
      </c>
      <c r="DE14" s="87"/>
      <c r="DF14" s="87"/>
      <c r="DG14" s="83">
        <f t="shared" si="55"/>
        <v>0</v>
      </c>
      <c r="DH14" s="87"/>
      <c r="DI14" s="87"/>
      <c r="DJ14" s="83">
        <f t="shared" si="56"/>
        <v>0</v>
      </c>
      <c r="DK14" s="87"/>
      <c r="DL14" s="87"/>
      <c r="DM14" s="83">
        <f t="shared" si="57"/>
        <v>0</v>
      </c>
      <c r="DN14" s="87"/>
      <c r="DO14" s="87"/>
      <c r="DP14" s="117">
        <f t="shared" si="31"/>
        <v>1</v>
      </c>
      <c r="DQ14" s="118">
        <f t="shared" si="32"/>
        <v>1</v>
      </c>
      <c r="DR14" s="118">
        <v>27</v>
      </c>
      <c r="DS14" s="83">
        <v>1</v>
      </c>
      <c r="DT14" s="87">
        <v>1</v>
      </c>
      <c r="DU14" s="87">
        <v>27</v>
      </c>
      <c r="DV14" s="83">
        <f t="shared" si="59"/>
        <v>0</v>
      </c>
      <c r="DW14" s="87"/>
      <c r="DX14" s="87"/>
      <c r="DY14" s="83">
        <f t="shared" si="60"/>
        <v>0</v>
      </c>
      <c r="DZ14" s="87"/>
      <c r="EA14" s="87"/>
      <c r="EB14" s="83">
        <f t="shared" si="61"/>
        <v>0</v>
      </c>
      <c r="EC14" s="87"/>
      <c r="ED14" s="87"/>
      <c r="EE14" s="83">
        <f t="shared" si="62"/>
        <v>0</v>
      </c>
      <c r="EF14" s="87"/>
      <c r="EG14" s="87"/>
      <c r="EH14" s="83">
        <f t="shared" si="63"/>
        <v>0</v>
      </c>
      <c r="EI14" s="87"/>
      <c r="EJ14" s="87"/>
      <c r="EK14" s="70"/>
      <c r="EL14" s="1">
        <v>23</v>
      </c>
      <c r="EM14" s="149" t="e">
        <f>EL14/1!#REF!</f>
        <v>#REF!</v>
      </c>
      <c r="EN14" s="12">
        <v>195</v>
      </c>
      <c r="EO14" s="12">
        <v>5109</v>
      </c>
      <c r="EP14" s="149" t="e">
        <f>EO14/1!#REF!</f>
        <v>#REF!</v>
      </c>
      <c r="EQ14" s="12"/>
      <c r="ER14" s="149" t="e">
        <f>EQ14/1!#REF!</f>
        <v>#REF!</v>
      </c>
      <c r="ES14" s="12"/>
      <c r="ET14" s="12"/>
      <c r="EU14" s="150" t="e">
        <f>ET14/1!#REF!</f>
        <v>#REF!</v>
      </c>
      <c r="EV14" s="210"/>
      <c r="EW14" s="149" t="e">
        <f>EV14/1!#REF!</f>
        <v>#REF!</v>
      </c>
      <c r="EX14" s="12"/>
      <c r="EY14" s="12"/>
      <c r="EZ14" s="149" t="e">
        <f>EY14/1!#REF!</f>
        <v>#REF!</v>
      </c>
      <c r="FA14" s="12"/>
      <c r="FB14" s="149" t="e">
        <f>FA14/1!#REF!</f>
        <v>#REF!</v>
      </c>
      <c r="FC14" s="12"/>
      <c r="FD14" s="12"/>
      <c r="FE14" s="151" t="e">
        <f>FD14/1!#REF!</f>
        <v>#REF!</v>
      </c>
      <c r="FF14" s="210"/>
      <c r="FG14" s="149" t="e">
        <f>FF14/1!#REF!</f>
        <v>#REF!</v>
      </c>
      <c r="FH14" s="12"/>
      <c r="FI14" s="12"/>
      <c r="FJ14" s="152" t="e">
        <f>FI14/1!#REF!</f>
        <v>#REF!</v>
      </c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209" customFormat="1" ht="14.25" customHeight="1">
      <c r="A15" s="10">
        <v>8</v>
      </c>
      <c r="B15" s="8" t="s">
        <v>26</v>
      </c>
      <c r="C15" s="83">
        <v>1</v>
      </c>
      <c r="D15" s="87">
        <v>2</v>
      </c>
      <c r="E15" s="87">
        <v>34</v>
      </c>
      <c r="F15" s="90">
        <f t="shared" si="1"/>
        <v>0</v>
      </c>
      <c r="G15" s="91">
        <f t="shared" si="2"/>
        <v>0</v>
      </c>
      <c r="H15" s="91">
        <f t="shared" si="3"/>
        <v>0</v>
      </c>
      <c r="I15" s="83">
        <f t="shared" si="67"/>
        <v>0</v>
      </c>
      <c r="J15" s="87"/>
      <c r="K15" s="87"/>
      <c r="L15" s="83">
        <f t="shared" si="68"/>
        <v>0</v>
      </c>
      <c r="M15" s="87"/>
      <c r="N15" s="87"/>
      <c r="O15" s="117">
        <f t="shared" si="4"/>
        <v>0</v>
      </c>
      <c r="P15" s="118">
        <f t="shared" si="5"/>
        <v>0</v>
      </c>
      <c r="Q15" s="118">
        <f t="shared" si="6"/>
        <v>0</v>
      </c>
      <c r="R15" s="83">
        <f t="shared" si="34"/>
        <v>0</v>
      </c>
      <c r="S15" s="87"/>
      <c r="T15" s="87"/>
      <c r="U15" s="83">
        <f t="shared" si="35"/>
        <v>0</v>
      </c>
      <c r="V15" s="87"/>
      <c r="W15" s="87"/>
      <c r="X15" s="83">
        <f t="shared" si="36"/>
        <v>0</v>
      </c>
      <c r="Y15" s="87"/>
      <c r="Z15" s="87"/>
      <c r="AA15" s="128">
        <f t="shared" si="8"/>
        <v>0</v>
      </c>
      <c r="AB15" s="129"/>
      <c r="AC15" s="129">
        <f t="shared" si="10"/>
        <v>0</v>
      </c>
      <c r="AD15" s="83">
        <f t="shared" si="65"/>
        <v>0</v>
      </c>
      <c r="AE15" s="87"/>
      <c r="AF15" s="87"/>
      <c r="AG15" s="83"/>
      <c r="AH15" s="87"/>
      <c r="AI15" s="87"/>
      <c r="AJ15" s="90">
        <v>1</v>
      </c>
      <c r="AK15" s="91">
        <v>2</v>
      </c>
      <c r="AL15" s="91">
        <v>34</v>
      </c>
      <c r="AM15" s="83">
        <f t="shared" si="38"/>
        <v>0</v>
      </c>
      <c r="AN15" s="87"/>
      <c r="AO15" s="87"/>
      <c r="AP15" s="83">
        <v>1</v>
      </c>
      <c r="AQ15" s="87">
        <v>2</v>
      </c>
      <c r="AR15" s="87">
        <v>30</v>
      </c>
      <c r="AS15" s="83">
        <f t="shared" si="40"/>
        <v>4</v>
      </c>
      <c r="AT15" s="87"/>
      <c r="AU15" s="87">
        <v>4</v>
      </c>
      <c r="AV15" s="117">
        <f t="shared" si="14"/>
        <v>0</v>
      </c>
      <c r="AW15" s="118">
        <f t="shared" si="15"/>
        <v>0</v>
      </c>
      <c r="AX15" s="118">
        <f t="shared" si="16"/>
        <v>0</v>
      </c>
      <c r="AY15" s="83">
        <f t="shared" si="41"/>
        <v>0</v>
      </c>
      <c r="AZ15" s="87"/>
      <c r="BA15" s="87"/>
      <c r="BB15" s="83">
        <f t="shared" si="42"/>
        <v>0</v>
      </c>
      <c r="BC15" s="87"/>
      <c r="BD15" s="87"/>
      <c r="BE15" s="128">
        <f t="shared" si="18"/>
        <v>0</v>
      </c>
      <c r="BF15" s="129">
        <f t="shared" si="19"/>
        <v>0</v>
      </c>
      <c r="BG15" s="129">
        <f t="shared" si="20"/>
        <v>0</v>
      </c>
      <c r="BH15" s="83">
        <f t="shared" si="43"/>
        <v>0</v>
      </c>
      <c r="BI15" s="87"/>
      <c r="BJ15" s="87"/>
      <c r="BK15" s="83">
        <f t="shared" si="44"/>
        <v>0</v>
      </c>
      <c r="BL15" s="87"/>
      <c r="BM15" s="87"/>
      <c r="BN15" s="90">
        <v>1</v>
      </c>
      <c r="BO15" s="91">
        <v>2</v>
      </c>
      <c r="BP15" s="91">
        <v>26</v>
      </c>
      <c r="BQ15" s="83">
        <f t="shared" si="45"/>
        <v>0</v>
      </c>
      <c r="BR15" s="87"/>
      <c r="BS15" s="87"/>
      <c r="BT15" s="83">
        <v>0</v>
      </c>
      <c r="BU15" s="87">
        <v>0</v>
      </c>
      <c r="BV15" s="87">
        <v>0</v>
      </c>
      <c r="BW15" s="83">
        <v>1</v>
      </c>
      <c r="BX15" s="87">
        <v>2</v>
      </c>
      <c r="BY15" s="87">
        <v>26</v>
      </c>
      <c r="BZ15" s="117">
        <f t="shared" si="21"/>
        <v>0</v>
      </c>
      <c r="CA15" s="118">
        <f t="shared" si="22"/>
        <v>0</v>
      </c>
      <c r="CB15" s="118">
        <f t="shared" si="23"/>
        <v>0</v>
      </c>
      <c r="CC15" s="83">
        <f t="shared" si="47"/>
        <v>0</v>
      </c>
      <c r="CD15" s="87"/>
      <c r="CE15" s="87"/>
      <c r="CF15" s="83">
        <f t="shared" si="48"/>
        <v>0</v>
      </c>
      <c r="CG15" s="87"/>
      <c r="CH15" s="87"/>
      <c r="CI15" s="83">
        <f t="shared" si="49"/>
        <v>0</v>
      </c>
      <c r="CJ15" s="87"/>
      <c r="CK15" s="87"/>
      <c r="CL15" s="128">
        <f t="shared" si="24"/>
        <v>0</v>
      </c>
      <c r="CM15" s="129">
        <f t="shared" si="25"/>
        <v>0</v>
      </c>
      <c r="CN15" s="129">
        <f t="shared" si="26"/>
        <v>0</v>
      </c>
      <c r="CO15" s="83">
        <f t="shared" si="50"/>
        <v>0</v>
      </c>
      <c r="CP15" s="87"/>
      <c r="CQ15" s="87"/>
      <c r="CR15" s="83">
        <f t="shared" si="51"/>
        <v>0</v>
      </c>
      <c r="CS15" s="87"/>
      <c r="CT15" s="87"/>
      <c r="CU15" s="90">
        <f t="shared" si="27"/>
        <v>1</v>
      </c>
      <c r="CV15" s="91">
        <f t="shared" si="28"/>
        <v>3</v>
      </c>
      <c r="CW15" s="91">
        <f t="shared" si="29"/>
        <v>50</v>
      </c>
      <c r="CX15" s="83">
        <f t="shared" si="52"/>
        <v>0</v>
      </c>
      <c r="CY15" s="87"/>
      <c r="CZ15" s="87"/>
      <c r="DA15" s="83">
        <v>1</v>
      </c>
      <c r="DB15" s="87">
        <v>3</v>
      </c>
      <c r="DC15" s="87">
        <v>50</v>
      </c>
      <c r="DD15" s="83">
        <f t="shared" si="54"/>
        <v>0</v>
      </c>
      <c r="DE15" s="87"/>
      <c r="DF15" s="87"/>
      <c r="DG15" s="83">
        <f t="shared" si="55"/>
        <v>0</v>
      </c>
      <c r="DH15" s="87"/>
      <c r="DI15" s="87"/>
      <c r="DJ15" s="83">
        <f t="shared" si="56"/>
        <v>0</v>
      </c>
      <c r="DK15" s="87"/>
      <c r="DL15" s="87"/>
      <c r="DM15" s="83">
        <f t="shared" si="57"/>
        <v>0</v>
      </c>
      <c r="DN15" s="87"/>
      <c r="DO15" s="87"/>
      <c r="DP15" s="117">
        <f t="shared" si="31"/>
        <v>0</v>
      </c>
      <c r="DQ15" s="118">
        <f t="shared" si="32"/>
        <v>0</v>
      </c>
      <c r="DR15" s="118">
        <f t="shared" si="33"/>
        <v>0</v>
      </c>
      <c r="DS15" s="83">
        <f t="shared" si="58"/>
        <v>0</v>
      </c>
      <c r="DT15" s="87"/>
      <c r="DU15" s="87"/>
      <c r="DV15" s="83">
        <f t="shared" si="59"/>
        <v>0</v>
      </c>
      <c r="DW15" s="87"/>
      <c r="DX15" s="87"/>
      <c r="DY15" s="83">
        <f t="shared" si="60"/>
        <v>0</v>
      </c>
      <c r="DZ15" s="87"/>
      <c r="EA15" s="87"/>
      <c r="EB15" s="83">
        <f t="shared" si="61"/>
        <v>0</v>
      </c>
      <c r="EC15" s="87"/>
      <c r="ED15" s="87"/>
      <c r="EE15" s="83">
        <f t="shared" si="62"/>
        <v>0</v>
      </c>
      <c r="EF15" s="87"/>
      <c r="EG15" s="87"/>
      <c r="EH15" s="83">
        <f t="shared" si="63"/>
        <v>0</v>
      </c>
      <c r="EI15" s="87"/>
      <c r="EJ15" s="87"/>
      <c r="EK15" s="70"/>
      <c r="EL15" s="1">
        <v>14</v>
      </c>
      <c r="EM15" s="149" t="e">
        <f>EL15/1!#REF!</f>
        <v>#REF!</v>
      </c>
      <c r="EN15" s="12">
        <v>56</v>
      </c>
      <c r="EO15" s="12">
        <v>1133</v>
      </c>
      <c r="EP15" s="149" t="e">
        <f>EO15/1!#REF!</f>
        <v>#REF!</v>
      </c>
      <c r="EQ15" s="12"/>
      <c r="ER15" s="149" t="e">
        <f>EQ15/1!#REF!</f>
        <v>#REF!</v>
      </c>
      <c r="ES15" s="12"/>
      <c r="ET15" s="12"/>
      <c r="EU15" s="150" t="e">
        <f>ET15/1!#REF!</f>
        <v>#REF!</v>
      </c>
      <c r="EV15" s="210"/>
      <c r="EW15" s="149" t="e">
        <f>EV15/1!#REF!</f>
        <v>#REF!</v>
      </c>
      <c r="EX15" s="12"/>
      <c r="EY15" s="12"/>
      <c r="EZ15" s="149" t="e">
        <f>EY15/1!#REF!</f>
        <v>#REF!</v>
      </c>
      <c r="FA15" s="12"/>
      <c r="FB15" s="149" t="e">
        <f>FA15/1!#REF!</f>
        <v>#REF!</v>
      </c>
      <c r="FC15" s="12"/>
      <c r="FD15" s="12"/>
      <c r="FE15" s="151" t="e">
        <f>FD15/1!#REF!</f>
        <v>#REF!</v>
      </c>
      <c r="FF15" s="210"/>
      <c r="FG15" s="149" t="e">
        <f>FF15/1!#REF!</f>
        <v>#REF!</v>
      </c>
      <c r="FH15" s="12"/>
      <c r="FI15" s="12"/>
      <c r="FJ15" s="152" t="e">
        <f>FI15/1!#REF!</f>
        <v>#REF!</v>
      </c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209" customFormat="1" ht="14.25" customHeight="1">
      <c r="A16" s="10">
        <v>9</v>
      </c>
      <c r="B16" s="8" t="s">
        <v>27</v>
      </c>
      <c r="C16" s="83">
        <v>1</v>
      </c>
      <c r="D16" s="87">
        <v>4</v>
      </c>
      <c r="E16" s="87">
        <v>46</v>
      </c>
      <c r="F16" s="90">
        <f t="shared" si="1"/>
        <v>0</v>
      </c>
      <c r="G16" s="91">
        <f t="shared" si="2"/>
        <v>0</v>
      </c>
      <c r="H16" s="91">
        <f t="shared" si="3"/>
        <v>0</v>
      </c>
      <c r="I16" s="83">
        <f t="shared" si="67"/>
        <v>0</v>
      </c>
      <c r="J16" s="87"/>
      <c r="K16" s="87"/>
      <c r="L16" s="83">
        <f t="shared" si="68"/>
        <v>0</v>
      </c>
      <c r="M16" s="87"/>
      <c r="N16" s="87"/>
      <c r="O16" s="117">
        <f t="shared" si="4"/>
        <v>0</v>
      </c>
      <c r="P16" s="118">
        <f t="shared" si="5"/>
        <v>0</v>
      </c>
      <c r="Q16" s="118">
        <f t="shared" si="6"/>
        <v>0</v>
      </c>
      <c r="R16" s="83">
        <f t="shared" si="34"/>
        <v>0</v>
      </c>
      <c r="S16" s="87"/>
      <c r="T16" s="87"/>
      <c r="U16" s="83">
        <f t="shared" si="35"/>
        <v>0</v>
      </c>
      <c r="V16" s="87"/>
      <c r="W16" s="87"/>
      <c r="X16" s="83">
        <f t="shared" si="36"/>
        <v>0</v>
      </c>
      <c r="Y16" s="87"/>
      <c r="Z16" s="87"/>
      <c r="AA16" s="128">
        <v>1</v>
      </c>
      <c r="AB16" s="129">
        <v>4</v>
      </c>
      <c r="AC16" s="129">
        <v>46</v>
      </c>
      <c r="AD16" s="83">
        <f t="shared" si="65"/>
        <v>45</v>
      </c>
      <c r="AE16" s="87"/>
      <c r="AF16" s="87">
        <v>45</v>
      </c>
      <c r="AG16" s="83">
        <f t="shared" si="37"/>
        <v>1</v>
      </c>
      <c r="AH16" s="87"/>
      <c r="AI16" s="87">
        <v>1</v>
      </c>
      <c r="AJ16" s="90">
        <f t="shared" si="11"/>
        <v>0</v>
      </c>
      <c r="AK16" s="91">
        <f t="shared" si="12"/>
        <v>0</v>
      </c>
      <c r="AL16" s="91">
        <f t="shared" si="13"/>
        <v>0</v>
      </c>
      <c r="AM16" s="83">
        <f t="shared" si="38"/>
        <v>0</v>
      </c>
      <c r="AN16" s="87"/>
      <c r="AO16" s="87"/>
      <c r="AP16" s="83">
        <f t="shared" si="39"/>
        <v>0</v>
      </c>
      <c r="AQ16" s="87"/>
      <c r="AR16" s="87"/>
      <c r="AS16" s="83">
        <f t="shared" si="40"/>
        <v>0</v>
      </c>
      <c r="AT16" s="87"/>
      <c r="AU16" s="87"/>
      <c r="AV16" s="117">
        <f t="shared" si="14"/>
        <v>0</v>
      </c>
      <c r="AW16" s="118">
        <f t="shared" si="15"/>
        <v>0</v>
      </c>
      <c r="AX16" s="118">
        <f t="shared" si="16"/>
        <v>0</v>
      </c>
      <c r="AY16" s="83">
        <f t="shared" si="41"/>
        <v>0</v>
      </c>
      <c r="AZ16" s="87"/>
      <c r="BA16" s="87"/>
      <c r="BB16" s="83">
        <f t="shared" si="42"/>
        <v>0</v>
      </c>
      <c r="BC16" s="87"/>
      <c r="BD16" s="87"/>
      <c r="BE16" s="128">
        <f t="shared" si="18"/>
        <v>0</v>
      </c>
      <c r="BF16" s="129">
        <f t="shared" si="19"/>
        <v>0</v>
      </c>
      <c r="BG16" s="129">
        <f t="shared" si="20"/>
        <v>0</v>
      </c>
      <c r="BH16" s="83">
        <f t="shared" si="43"/>
        <v>0</v>
      </c>
      <c r="BI16" s="87"/>
      <c r="BJ16" s="87"/>
      <c r="BK16" s="83">
        <f t="shared" si="44"/>
        <v>0</v>
      </c>
      <c r="BL16" s="87"/>
      <c r="BM16" s="87"/>
      <c r="BN16" s="90">
        <v>5</v>
      </c>
      <c r="BO16" s="91">
        <v>18</v>
      </c>
      <c r="BP16" s="91">
        <v>172</v>
      </c>
      <c r="BQ16" s="83">
        <f t="shared" si="45"/>
        <v>0</v>
      </c>
      <c r="BR16" s="87"/>
      <c r="BS16" s="87"/>
      <c r="BT16" s="83">
        <v>1</v>
      </c>
      <c r="BU16" s="87">
        <v>3</v>
      </c>
      <c r="BV16" s="87">
        <v>30</v>
      </c>
      <c r="BW16" s="83">
        <v>2</v>
      </c>
      <c r="BX16" s="87">
        <v>3</v>
      </c>
      <c r="BY16" s="87">
        <v>30</v>
      </c>
      <c r="BZ16" s="117">
        <f t="shared" si="21"/>
        <v>2</v>
      </c>
      <c r="CA16" s="118">
        <f t="shared" si="22"/>
        <v>3</v>
      </c>
      <c r="CB16" s="118">
        <f t="shared" si="23"/>
        <v>30</v>
      </c>
      <c r="CC16" s="83">
        <f t="shared" si="47"/>
        <v>0</v>
      </c>
      <c r="CD16" s="87"/>
      <c r="CE16" s="87"/>
      <c r="CF16" s="83">
        <v>2</v>
      </c>
      <c r="CG16" s="87">
        <v>3</v>
      </c>
      <c r="CH16" s="87">
        <v>30</v>
      </c>
      <c r="CI16" s="83">
        <f t="shared" si="49"/>
        <v>0</v>
      </c>
      <c r="CJ16" s="87"/>
      <c r="CK16" s="87"/>
      <c r="CL16" s="128">
        <v>3</v>
      </c>
      <c r="CM16" s="129">
        <v>9</v>
      </c>
      <c r="CN16" s="129">
        <v>82</v>
      </c>
      <c r="CO16" s="83">
        <v>3</v>
      </c>
      <c r="CP16" s="87">
        <v>8</v>
      </c>
      <c r="CQ16" s="87">
        <v>75</v>
      </c>
      <c r="CR16" s="83">
        <v>1</v>
      </c>
      <c r="CS16" s="87">
        <v>1</v>
      </c>
      <c r="CT16" s="87">
        <v>7</v>
      </c>
      <c r="CU16" s="90">
        <v>1</v>
      </c>
      <c r="CV16" s="91">
        <v>4</v>
      </c>
      <c r="CW16" s="91">
        <v>78</v>
      </c>
      <c r="CX16" s="83">
        <v>0</v>
      </c>
      <c r="CY16" s="87">
        <v>2</v>
      </c>
      <c r="CZ16" s="87">
        <v>35</v>
      </c>
      <c r="DA16" s="83">
        <v>0</v>
      </c>
      <c r="DB16" s="87">
        <v>2</v>
      </c>
      <c r="DC16" s="87">
        <v>43</v>
      </c>
      <c r="DD16" s="83">
        <f t="shared" si="54"/>
        <v>0</v>
      </c>
      <c r="DE16" s="87"/>
      <c r="DF16" s="87"/>
      <c r="DG16" s="83">
        <f t="shared" si="55"/>
        <v>0</v>
      </c>
      <c r="DH16" s="87"/>
      <c r="DI16" s="87"/>
      <c r="DJ16" s="83">
        <f t="shared" si="56"/>
        <v>0</v>
      </c>
      <c r="DK16" s="87"/>
      <c r="DL16" s="87"/>
      <c r="DM16" s="83">
        <f t="shared" si="57"/>
        <v>0</v>
      </c>
      <c r="DN16" s="87"/>
      <c r="DO16" s="87"/>
      <c r="DP16" s="117">
        <f t="shared" si="31"/>
        <v>0</v>
      </c>
      <c r="DQ16" s="118">
        <f t="shared" si="32"/>
        <v>0</v>
      </c>
      <c r="DR16" s="118">
        <f t="shared" si="33"/>
        <v>0</v>
      </c>
      <c r="DS16" s="83">
        <f t="shared" si="58"/>
        <v>0</v>
      </c>
      <c r="DT16" s="87"/>
      <c r="DU16" s="87"/>
      <c r="DV16" s="83">
        <f t="shared" si="59"/>
        <v>0</v>
      </c>
      <c r="DW16" s="87"/>
      <c r="DX16" s="87"/>
      <c r="DY16" s="83">
        <f t="shared" si="60"/>
        <v>0</v>
      </c>
      <c r="DZ16" s="87"/>
      <c r="EA16" s="87"/>
      <c r="EB16" s="83">
        <f t="shared" si="61"/>
        <v>0</v>
      </c>
      <c r="EC16" s="87"/>
      <c r="ED16" s="87"/>
      <c r="EE16" s="83">
        <f t="shared" si="62"/>
        <v>0</v>
      </c>
      <c r="EF16" s="87"/>
      <c r="EG16" s="87"/>
      <c r="EH16" s="83">
        <f t="shared" si="63"/>
        <v>0</v>
      </c>
      <c r="EI16" s="87"/>
      <c r="EJ16" s="87"/>
      <c r="EK16" s="73"/>
      <c r="EL16" s="69">
        <v>17</v>
      </c>
      <c r="EM16" s="149" t="e">
        <f>EL16/1!#REF!</f>
        <v>#REF!</v>
      </c>
      <c r="EN16" s="19">
        <v>125</v>
      </c>
      <c r="EO16" s="19">
        <v>2470</v>
      </c>
      <c r="EP16" s="149" t="e">
        <f>EO16/1!#REF!</f>
        <v>#REF!</v>
      </c>
      <c r="EQ16" s="19"/>
      <c r="ER16" s="149" t="e">
        <f>EQ16/1!#REF!</f>
        <v>#REF!</v>
      </c>
      <c r="ES16" s="19"/>
      <c r="ET16" s="19"/>
      <c r="EU16" s="150" t="e">
        <f>ET16/1!#REF!</f>
        <v>#REF!</v>
      </c>
      <c r="EV16" s="215"/>
      <c r="EW16" s="149" t="e">
        <f>EV16/1!#REF!</f>
        <v>#REF!</v>
      </c>
      <c r="EX16" s="19"/>
      <c r="EY16" s="19"/>
      <c r="EZ16" s="149" t="e">
        <f>EY16/1!#REF!</f>
        <v>#REF!</v>
      </c>
      <c r="FA16" s="19"/>
      <c r="FB16" s="149" t="e">
        <f>FA16/1!#REF!</f>
        <v>#REF!</v>
      </c>
      <c r="FC16" s="19"/>
      <c r="FD16" s="19"/>
      <c r="FE16" s="151" t="e">
        <f>FD16/1!#REF!</f>
        <v>#REF!</v>
      </c>
      <c r="FF16" s="215"/>
      <c r="FG16" s="149" t="e">
        <f>FF16/1!#REF!</f>
        <v>#REF!</v>
      </c>
      <c r="FH16" s="19"/>
      <c r="FI16" s="19"/>
      <c r="FJ16" s="152" t="e">
        <f>FI16/1!#REF!</f>
        <v>#REF!</v>
      </c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209" customFormat="1" ht="14.25" customHeight="1">
      <c r="A17" s="10">
        <v>10</v>
      </c>
      <c r="B17" s="8" t="s">
        <v>19</v>
      </c>
      <c r="C17" s="83">
        <f t="shared" si="64"/>
        <v>0</v>
      </c>
      <c r="D17" s="87"/>
      <c r="E17" s="87"/>
      <c r="F17" s="90">
        <f t="shared" si="1"/>
        <v>0</v>
      </c>
      <c r="G17" s="91">
        <f t="shared" si="2"/>
        <v>0</v>
      </c>
      <c r="H17" s="91">
        <f t="shared" si="3"/>
        <v>0</v>
      </c>
      <c r="I17" s="83">
        <f t="shared" si="67"/>
        <v>0</v>
      </c>
      <c r="J17" s="87"/>
      <c r="K17" s="87"/>
      <c r="L17" s="83">
        <f t="shared" si="68"/>
        <v>0</v>
      </c>
      <c r="M17" s="87"/>
      <c r="N17" s="87"/>
      <c r="O17" s="117">
        <f t="shared" si="4"/>
        <v>0</v>
      </c>
      <c r="P17" s="118">
        <f t="shared" si="5"/>
        <v>0</v>
      </c>
      <c r="Q17" s="118">
        <f t="shared" si="6"/>
        <v>0</v>
      </c>
      <c r="R17" s="83">
        <f t="shared" si="34"/>
        <v>0</v>
      </c>
      <c r="S17" s="87"/>
      <c r="T17" s="87"/>
      <c r="U17" s="83">
        <f t="shared" si="35"/>
        <v>0</v>
      </c>
      <c r="V17" s="87"/>
      <c r="W17" s="87"/>
      <c r="X17" s="83">
        <f t="shared" si="36"/>
        <v>0</v>
      </c>
      <c r="Y17" s="87"/>
      <c r="Z17" s="87"/>
      <c r="AA17" s="128">
        <f t="shared" si="8"/>
        <v>0</v>
      </c>
      <c r="AB17" s="129">
        <f t="shared" si="9"/>
        <v>0</v>
      </c>
      <c r="AC17" s="129">
        <f t="shared" si="10"/>
        <v>0</v>
      </c>
      <c r="AD17" s="83">
        <f t="shared" si="65"/>
        <v>0</v>
      </c>
      <c r="AE17" s="87"/>
      <c r="AF17" s="87"/>
      <c r="AG17" s="83">
        <f t="shared" si="37"/>
        <v>0</v>
      </c>
      <c r="AH17" s="87"/>
      <c r="AI17" s="87"/>
      <c r="AJ17" s="90">
        <f t="shared" si="11"/>
        <v>0</v>
      </c>
      <c r="AK17" s="91">
        <f t="shared" si="12"/>
        <v>0</v>
      </c>
      <c r="AL17" s="91">
        <f t="shared" si="13"/>
        <v>0</v>
      </c>
      <c r="AM17" s="83">
        <f t="shared" si="38"/>
        <v>0</v>
      </c>
      <c r="AN17" s="87"/>
      <c r="AO17" s="87"/>
      <c r="AP17" s="83">
        <f t="shared" si="39"/>
        <v>0</v>
      </c>
      <c r="AQ17" s="87"/>
      <c r="AR17" s="87"/>
      <c r="AS17" s="83">
        <f t="shared" si="40"/>
        <v>0</v>
      </c>
      <c r="AT17" s="87"/>
      <c r="AU17" s="87"/>
      <c r="AV17" s="117">
        <f t="shared" si="14"/>
        <v>0</v>
      </c>
      <c r="AW17" s="118">
        <f t="shared" si="15"/>
        <v>0</v>
      </c>
      <c r="AX17" s="118">
        <f t="shared" si="16"/>
        <v>0</v>
      </c>
      <c r="AY17" s="83">
        <f t="shared" si="41"/>
        <v>0</v>
      </c>
      <c r="AZ17" s="87"/>
      <c r="BA17" s="87"/>
      <c r="BB17" s="83">
        <f t="shared" si="42"/>
        <v>0</v>
      </c>
      <c r="BC17" s="87"/>
      <c r="BD17" s="87"/>
      <c r="BE17" s="128">
        <f t="shared" si="18"/>
        <v>0</v>
      </c>
      <c r="BF17" s="129">
        <f t="shared" si="19"/>
        <v>0</v>
      </c>
      <c r="BG17" s="129">
        <f t="shared" si="20"/>
        <v>0</v>
      </c>
      <c r="BH17" s="83">
        <f t="shared" si="43"/>
        <v>0</v>
      </c>
      <c r="BI17" s="87"/>
      <c r="BJ17" s="87"/>
      <c r="BK17" s="83">
        <f t="shared" si="44"/>
        <v>0</v>
      </c>
      <c r="BL17" s="87"/>
      <c r="BM17" s="87"/>
      <c r="BN17" s="90">
        <v>1</v>
      </c>
      <c r="BO17" s="91">
        <v>1</v>
      </c>
      <c r="BP17" s="91">
        <v>19</v>
      </c>
      <c r="BQ17" s="83">
        <f t="shared" si="45"/>
        <v>0</v>
      </c>
      <c r="BR17" s="87"/>
      <c r="BS17" s="87"/>
      <c r="BT17" s="83">
        <f t="shared" si="46"/>
        <v>0</v>
      </c>
      <c r="BU17" s="87"/>
      <c r="BV17" s="87"/>
      <c r="BW17" s="83">
        <v>1</v>
      </c>
      <c r="BX17" s="87">
        <v>1</v>
      </c>
      <c r="BY17" s="87">
        <v>19</v>
      </c>
      <c r="BZ17" s="117">
        <f t="shared" si="21"/>
        <v>0</v>
      </c>
      <c r="CA17" s="118">
        <f t="shared" si="22"/>
        <v>0</v>
      </c>
      <c r="CB17" s="118">
        <f t="shared" si="23"/>
        <v>0</v>
      </c>
      <c r="CC17" s="83">
        <f t="shared" si="47"/>
        <v>0</v>
      </c>
      <c r="CD17" s="87"/>
      <c r="CE17" s="87"/>
      <c r="CF17" s="83">
        <f t="shared" si="48"/>
        <v>0</v>
      </c>
      <c r="CG17" s="87"/>
      <c r="CH17" s="87"/>
      <c r="CI17" s="83">
        <f t="shared" si="49"/>
        <v>0</v>
      </c>
      <c r="CJ17" s="87"/>
      <c r="CK17" s="87"/>
      <c r="CL17" s="128">
        <f t="shared" si="24"/>
        <v>0</v>
      </c>
      <c r="CM17" s="129">
        <f t="shared" si="25"/>
        <v>0</v>
      </c>
      <c r="CN17" s="129">
        <f t="shared" si="26"/>
        <v>0</v>
      </c>
      <c r="CO17" s="83">
        <f t="shared" si="50"/>
        <v>0</v>
      </c>
      <c r="CP17" s="87"/>
      <c r="CQ17" s="87"/>
      <c r="CR17" s="83">
        <f t="shared" si="51"/>
        <v>0</v>
      </c>
      <c r="CS17" s="87"/>
      <c r="CT17" s="87"/>
      <c r="CU17" s="90">
        <f t="shared" si="27"/>
        <v>0</v>
      </c>
      <c r="CV17" s="91">
        <f t="shared" si="28"/>
        <v>0</v>
      </c>
      <c r="CW17" s="91">
        <f t="shared" si="29"/>
        <v>0</v>
      </c>
      <c r="CX17" s="83">
        <f t="shared" si="52"/>
        <v>0</v>
      </c>
      <c r="CY17" s="87"/>
      <c r="CZ17" s="87"/>
      <c r="DA17" s="83">
        <f t="shared" si="53"/>
        <v>0</v>
      </c>
      <c r="DB17" s="87"/>
      <c r="DC17" s="87"/>
      <c r="DD17" s="83">
        <f t="shared" si="54"/>
        <v>0</v>
      </c>
      <c r="DE17" s="87"/>
      <c r="DF17" s="87"/>
      <c r="DG17" s="83">
        <f t="shared" si="55"/>
        <v>0</v>
      </c>
      <c r="DH17" s="87"/>
      <c r="DI17" s="87"/>
      <c r="DJ17" s="83">
        <f t="shared" si="56"/>
        <v>0</v>
      </c>
      <c r="DK17" s="87"/>
      <c r="DL17" s="87"/>
      <c r="DM17" s="83">
        <f t="shared" si="57"/>
        <v>0</v>
      </c>
      <c r="DN17" s="87"/>
      <c r="DO17" s="87"/>
      <c r="DP17" s="117">
        <f t="shared" si="31"/>
        <v>0</v>
      </c>
      <c r="DQ17" s="118">
        <f t="shared" si="32"/>
        <v>0</v>
      </c>
      <c r="DR17" s="118">
        <f t="shared" si="33"/>
        <v>0</v>
      </c>
      <c r="DS17" s="83">
        <f t="shared" si="58"/>
        <v>0</v>
      </c>
      <c r="DT17" s="87"/>
      <c r="DU17" s="87"/>
      <c r="DV17" s="83">
        <f t="shared" si="59"/>
        <v>0</v>
      </c>
      <c r="DW17" s="87"/>
      <c r="DX17" s="87"/>
      <c r="DY17" s="83">
        <f t="shared" si="60"/>
        <v>0</v>
      </c>
      <c r="DZ17" s="87"/>
      <c r="EA17" s="87"/>
      <c r="EB17" s="83">
        <f t="shared" si="61"/>
        <v>0</v>
      </c>
      <c r="EC17" s="87"/>
      <c r="ED17" s="87"/>
      <c r="EE17" s="83">
        <f t="shared" si="62"/>
        <v>0</v>
      </c>
      <c r="EF17" s="87"/>
      <c r="EG17" s="87"/>
      <c r="EH17" s="83">
        <f t="shared" si="63"/>
        <v>0</v>
      </c>
      <c r="EI17" s="87"/>
      <c r="EJ17" s="87"/>
      <c r="EK17" s="73"/>
      <c r="EL17" s="69">
        <v>2</v>
      </c>
      <c r="EM17" s="149" t="e">
        <f>EL17/1!#REF!</f>
        <v>#REF!</v>
      </c>
      <c r="EN17" s="19">
        <v>8</v>
      </c>
      <c r="EO17" s="19">
        <v>209</v>
      </c>
      <c r="EP17" s="149" t="e">
        <f>EO17/1!#REF!</f>
        <v>#REF!</v>
      </c>
      <c r="EQ17" s="19"/>
      <c r="ER17" s="149" t="e">
        <f>EQ17/1!#REF!</f>
        <v>#REF!</v>
      </c>
      <c r="ES17" s="19"/>
      <c r="ET17" s="19"/>
      <c r="EU17" s="150" t="e">
        <f>ET17/1!#REF!</f>
        <v>#REF!</v>
      </c>
      <c r="EV17" s="215"/>
      <c r="EW17" s="149" t="e">
        <f>EV17/1!#REF!</f>
        <v>#REF!</v>
      </c>
      <c r="EX17" s="19"/>
      <c r="EY17" s="19"/>
      <c r="EZ17" s="149" t="e">
        <f>EY17/1!#REF!</f>
        <v>#REF!</v>
      </c>
      <c r="FA17" s="19"/>
      <c r="FB17" s="149" t="e">
        <f>FA17/1!#REF!</f>
        <v>#REF!</v>
      </c>
      <c r="FC17" s="19"/>
      <c r="FD17" s="19"/>
      <c r="FE17" s="151" t="e">
        <f>FD17/1!#REF!</f>
        <v>#REF!</v>
      </c>
      <c r="FF17" s="215"/>
      <c r="FG17" s="149" t="e">
        <f>FF17/1!#REF!</f>
        <v>#REF!</v>
      </c>
      <c r="FH17" s="19"/>
      <c r="FI17" s="19"/>
      <c r="FJ17" s="152" t="e">
        <f>FI17/1!#REF!</f>
        <v>#REF!</v>
      </c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209" customFormat="1" ht="14.25" customHeight="1">
      <c r="A18" s="10">
        <v>11</v>
      </c>
      <c r="B18" s="8" t="s">
        <v>28</v>
      </c>
      <c r="C18" s="83">
        <f t="shared" si="64"/>
        <v>0</v>
      </c>
      <c r="D18" s="87"/>
      <c r="E18" s="87"/>
      <c r="F18" s="90">
        <f t="shared" si="1"/>
        <v>0</v>
      </c>
      <c r="G18" s="91">
        <f t="shared" si="2"/>
        <v>0</v>
      </c>
      <c r="H18" s="91">
        <f t="shared" si="3"/>
        <v>0</v>
      </c>
      <c r="I18" s="83">
        <f t="shared" si="67"/>
        <v>0</v>
      </c>
      <c r="J18" s="87"/>
      <c r="K18" s="87"/>
      <c r="L18" s="83">
        <f t="shared" si="68"/>
        <v>0</v>
      </c>
      <c r="M18" s="87"/>
      <c r="N18" s="87"/>
      <c r="O18" s="117">
        <f t="shared" si="4"/>
        <v>0</v>
      </c>
      <c r="P18" s="118">
        <f t="shared" si="5"/>
        <v>0</v>
      </c>
      <c r="Q18" s="118">
        <f t="shared" si="6"/>
        <v>0</v>
      </c>
      <c r="R18" s="83">
        <f t="shared" si="34"/>
        <v>0</v>
      </c>
      <c r="S18" s="87"/>
      <c r="T18" s="87"/>
      <c r="U18" s="83">
        <f t="shared" si="35"/>
        <v>0</v>
      </c>
      <c r="V18" s="87"/>
      <c r="W18" s="87"/>
      <c r="X18" s="83">
        <f t="shared" si="36"/>
        <v>0</v>
      </c>
      <c r="Y18" s="87"/>
      <c r="Z18" s="87"/>
      <c r="AA18" s="128">
        <f t="shared" si="8"/>
        <v>0</v>
      </c>
      <c r="AB18" s="129">
        <f t="shared" si="9"/>
        <v>0</v>
      </c>
      <c r="AC18" s="129">
        <f t="shared" si="10"/>
        <v>0</v>
      </c>
      <c r="AD18" s="83">
        <f t="shared" si="65"/>
        <v>0</v>
      </c>
      <c r="AE18" s="87"/>
      <c r="AF18" s="87"/>
      <c r="AG18" s="83">
        <f t="shared" si="37"/>
        <v>0</v>
      </c>
      <c r="AH18" s="87"/>
      <c r="AI18" s="87"/>
      <c r="AJ18" s="90">
        <f t="shared" si="11"/>
        <v>0</v>
      </c>
      <c r="AK18" s="91">
        <f t="shared" si="12"/>
        <v>0</v>
      </c>
      <c r="AL18" s="91">
        <f t="shared" si="13"/>
        <v>0</v>
      </c>
      <c r="AM18" s="83">
        <f t="shared" si="38"/>
        <v>0</v>
      </c>
      <c r="AN18" s="87"/>
      <c r="AO18" s="87"/>
      <c r="AP18" s="83">
        <f t="shared" si="39"/>
        <v>0</v>
      </c>
      <c r="AQ18" s="87"/>
      <c r="AR18" s="87"/>
      <c r="AS18" s="83">
        <f t="shared" si="40"/>
        <v>0</v>
      </c>
      <c r="AT18" s="87"/>
      <c r="AU18" s="87"/>
      <c r="AV18" s="117">
        <f t="shared" si="14"/>
        <v>0</v>
      </c>
      <c r="AW18" s="118">
        <f t="shared" si="15"/>
        <v>0</v>
      </c>
      <c r="AX18" s="118">
        <f t="shared" si="16"/>
        <v>0</v>
      </c>
      <c r="AY18" s="83">
        <f t="shared" si="41"/>
        <v>0</v>
      </c>
      <c r="AZ18" s="87"/>
      <c r="BA18" s="87"/>
      <c r="BB18" s="83">
        <f t="shared" si="42"/>
        <v>0</v>
      </c>
      <c r="BC18" s="87"/>
      <c r="BD18" s="87"/>
      <c r="BE18" s="128">
        <f t="shared" si="18"/>
        <v>0</v>
      </c>
      <c r="BF18" s="129">
        <f t="shared" si="19"/>
        <v>0</v>
      </c>
      <c r="BG18" s="129">
        <f t="shared" si="20"/>
        <v>0</v>
      </c>
      <c r="BH18" s="83">
        <f t="shared" si="43"/>
        <v>0</v>
      </c>
      <c r="BI18" s="87"/>
      <c r="BJ18" s="87"/>
      <c r="BK18" s="83">
        <f t="shared" si="44"/>
        <v>0</v>
      </c>
      <c r="BL18" s="87"/>
      <c r="BM18" s="87"/>
      <c r="BN18" s="90">
        <v>1</v>
      </c>
      <c r="BO18" s="91">
        <v>4</v>
      </c>
      <c r="BP18" s="91">
        <v>50</v>
      </c>
      <c r="BQ18" s="83">
        <f t="shared" si="45"/>
        <v>0</v>
      </c>
      <c r="BR18" s="87"/>
      <c r="BS18" s="87"/>
      <c r="BT18" s="83">
        <f t="shared" si="46"/>
        <v>0</v>
      </c>
      <c r="BU18" s="87"/>
      <c r="BV18" s="87"/>
      <c r="BW18" s="83">
        <v>0</v>
      </c>
      <c r="BX18" s="87">
        <v>2</v>
      </c>
      <c r="BY18" s="87">
        <v>28</v>
      </c>
      <c r="BZ18" s="117">
        <f t="shared" si="21"/>
        <v>0</v>
      </c>
      <c r="CA18" s="118">
        <f t="shared" si="22"/>
        <v>0</v>
      </c>
      <c r="CB18" s="118">
        <f t="shared" si="23"/>
        <v>0</v>
      </c>
      <c r="CC18" s="83">
        <f t="shared" si="47"/>
        <v>0</v>
      </c>
      <c r="CD18" s="87"/>
      <c r="CE18" s="87"/>
      <c r="CF18" s="83">
        <f t="shared" si="48"/>
        <v>0</v>
      </c>
      <c r="CG18" s="87"/>
      <c r="CH18" s="87"/>
      <c r="CI18" s="83">
        <f t="shared" si="49"/>
        <v>0</v>
      </c>
      <c r="CJ18" s="87"/>
      <c r="CK18" s="87"/>
      <c r="CL18" s="128">
        <v>0</v>
      </c>
      <c r="CM18" s="129">
        <v>2</v>
      </c>
      <c r="CN18" s="129">
        <v>22</v>
      </c>
      <c r="CO18" s="83">
        <v>0</v>
      </c>
      <c r="CP18" s="87">
        <v>2</v>
      </c>
      <c r="CQ18" s="87">
        <v>2</v>
      </c>
      <c r="CR18" s="83">
        <f t="shared" si="51"/>
        <v>0</v>
      </c>
      <c r="CS18" s="87"/>
      <c r="CT18" s="87"/>
      <c r="CU18" s="90">
        <f t="shared" si="27"/>
        <v>0</v>
      </c>
      <c r="CV18" s="91">
        <f t="shared" si="28"/>
        <v>0</v>
      </c>
      <c r="CW18" s="91">
        <f t="shared" si="29"/>
        <v>0</v>
      </c>
      <c r="CX18" s="83">
        <f t="shared" si="52"/>
        <v>0</v>
      </c>
      <c r="CY18" s="87"/>
      <c r="CZ18" s="87"/>
      <c r="DA18" s="83">
        <f t="shared" si="53"/>
        <v>0</v>
      </c>
      <c r="DB18" s="87"/>
      <c r="DC18" s="87"/>
      <c r="DD18" s="83">
        <f t="shared" si="54"/>
        <v>0</v>
      </c>
      <c r="DE18" s="87"/>
      <c r="DF18" s="87"/>
      <c r="DG18" s="83">
        <f t="shared" si="55"/>
        <v>0</v>
      </c>
      <c r="DH18" s="87"/>
      <c r="DI18" s="87"/>
      <c r="DJ18" s="83">
        <f t="shared" si="56"/>
        <v>0</v>
      </c>
      <c r="DK18" s="87"/>
      <c r="DL18" s="87"/>
      <c r="DM18" s="83">
        <f t="shared" si="57"/>
        <v>0</v>
      </c>
      <c r="DN18" s="87"/>
      <c r="DO18" s="87"/>
      <c r="DP18" s="117">
        <f t="shared" si="31"/>
        <v>0</v>
      </c>
      <c r="DQ18" s="118">
        <f t="shared" si="32"/>
        <v>0</v>
      </c>
      <c r="DR18" s="118">
        <f t="shared" si="33"/>
        <v>0</v>
      </c>
      <c r="DS18" s="83">
        <f t="shared" si="58"/>
        <v>0</v>
      </c>
      <c r="DT18" s="87"/>
      <c r="DU18" s="87"/>
      <c r="DV18" s="83">
        <f t="shared" si="59"/>
        <v>0</v>
      </c>
      <c r="DW18" s="87"/>
      <c r="DX18" s="87"/>
      <c r="DY18" s="83">
        <f t="shared" si="60"/>
        <v>0</v>
      </c>
      <c r="DZ18" s="87"/>
      <c r="EA18" s="87"/>
      <c r="EB18" s="83">
        <f t="shared" si="61"/>
        <v>0</v>
      </c>
      <c r="EC18" s="87"/>
      <c r="ED18" s="87"/>
      <c r="EE18" s="83">
        <f t="shared" si="62"/>
        <v>0</v>
      </c>
      <c r="EF18" s="87"/>
      <c r="EG18" s="87"/>
      <c r="EH18" s="83">
        <f t="shared" si="63"/>
        <v>0</v>
      </c>
      <c r="EI18" s="87"/>
      <c r="EJ18" s="87"/>
      <c r="EK18" s="73"/>
      <c r="EL18" s="69">
        <v>5</v>
      </c>
      <c r="EM18" s="149" t="e">
        <f>EL18/1!#REF!</f>
        <v>#REF!</v>
      </c>
      <c r="EN18" s="19">
        <v>37</v>
      </c>
      <c r="EO18" s="19">
        <v>732</v>
      </c>
      <c r="EP18" s="149" t="e">
        <f>EO18/1!#REF!</f>
        <v>#REF!</v>
      </c>
      <c r="EQ18" s="19"/>
      <c r="ER18" s="149" t="e">
        <f>EQ18/1!#REF!</f>
        <v>#REF!</v>
      </c>
      <c r="ES18" s="19"/>
      <c r="ET18" s="19"/>
      <c r="EU18" s="150" t="e">
        <f>ET18/1!#REF!</f>
        <v>#REF!</v>
      </c>
      <c r="EV18" s="215"/>
      <c r="EW18" s="149" t="e">
        <f>EV18/1!#REF!</f>
        <v>#REF!</v>
      </c>
      <c r="EX18" s="19"/>
      <c r="EY18" s="19"/>
      <c r="EZ18" s="149" t="e">
        <f>EY18/1!#REF!</f>
        <v>#REF!</v>
      </c>
      <c r="FA18" s="19"/>
      <c r="FB18" s="149" t="e">
        <f>FA18/1!#REF!</f>
        <v>#REF!</v>
      </c>
      <c r="FC18" s="19"/>
      <c r="FD18" s="19"/>
      <c r="FE18" s="151" t="e">
        <f>FD18/1!#REF!</f>
        <v>#REF!</v>
      </c>
      <c r="FF18" s="215"/>
      <c r="FG18" s="149" t="e">
        <f>FF18/1!#REF!</f>
        <v>#REF!</v>
      </c>
      <c r="FH18" s="19"/>
      <c r="FI18" s="19"/>
      <c r="FJ18" s="152" t="e">
        <f>FI18/1!#REF!</f>
        <v>#REF!</v>
      </c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209" customFormat="1" ht="14.25" customHeight="1">
      <c r="A19" s="10">
        <v>12</v>
      </c>
      <c r="B19" s="8" t="s">
        <v>29</v>
      </c>
      <c r="C19" s="83">
        <f t="shared" si="64"/>
        <v>0</v>
      </c>
      <c r="D19" s="87"/>
      <c r="E19" s="87"/>
      <c r="F19" s="90">
        <f t="shared" si="1"/>
        <v>0</v>
      </c>
      <c r="G19" s="91">
        <f t="shared" si="2"/>
        <v>0</v>
      </c>
      <c r="H19" s="91">
        <f t="shared" si="3"/>
        <v>0</v>
      </c>
      <c r="I19" s="83">
        <f t="shared" si="67"/>
        <v>0</v>
      </c>
      <c r="J19" s="87"/>
      <c r="K19" s="87"/>
      <c r="L19" s="83">
        <f t="shared" si="68"/>
        <v>0</v>
      </c>
      <c r="M19" s="87"/>
      <c r="N19" s="87"/>
      <c r="O19" s="117">
        <f t="shared" si="4"/>
        <v>0</v>
      </c>
      <c r="P19" s="118">
        <f t="shared" si="5"/>
        <v>0</v>
      </c>
      <c r="Q19" s="118">
        <f t="shared" si="6"/>
        <v>0</v>
      </c>
      <c r="R19" s="83">
        <f t="shared" si="34"/>
        <v>0</v>
      </c>
      <c r="S19" s="87"/>
      <c r="T19" s="87"/>
      <c r="U19" s="83">
        <f t="shared" si="35"/>
        <v>0</v>
      </c>
      <c r="V19" s="87"/>
      <c r="W19" s="87"/>
      <c r="X19" s="83">
        <f t="shared" si="36"/>
        <v>0</v>
      </c>
      <c r="Y19" s="87"/>
      <c r="Z19" s="87"/>
      <c r="AA19" s="128">
        <f t="shared" si="8"/>
        <v>0</v>
      </c>
      <c r="AB19" s="129">
        <f t="shared" si="9"/>
        <v>0</v>
      </c>
      <c r="AC19" s="129">
        <f t="shared" si="10"/>
        <v>0</v>
      </c>
      <c r="AD19" s="83">
        <f t="shared" si="65"/>
        <v>0</v>
      </c>
      <c r="AE19" s="87"/>
      <c r="AF19" s="87"/>
      <c r="AG19" s="83">
        <f t="shared" si="37"/>
        <v>0</v>
      </c>
      <c r="AH19" s="87"/>
      <c r="AI19" s="87"/>
      <c r="AJ19" s="90">
        <f t="shared" si="11"/>
        <v>0</v>
      </c>
      <c r="AK19" s="91">
        <f t="shared" si="12"/>
        <v>0</v>
      </c>
      <c r="AL19" s="91">
        <f t="shared" si="13"/>
        <v>0</v>
      </c>
      <c r="AM19" s="83">
        <f t="shared" si="38"/>
        <v>0</v>
      </c>
      <c r="AN19" s="87"/>
      <c r="AO19" s="87"/>
      <c r="AP19" s="83">
        <f t="shared" si="39"/>
        <v>0</v>
      </c>
      <c r="AQ19" s="87"/>
      <c r="AR19" s="87"/>
      <c r="AS19" s="83">
        <f t="shared" si="40"/>
        <v>0</v>
      </c>
      <c r="AT19" s="87"/>
      <c r="AU19" s="87"/>
      <c r="AV19" s="117">
        <f t="shared" si="14"/>
        <v>0</v>
      </c>
      <c r="AW19" s="118">
        <f t="shared" si="15"/>
        <v>0</v>
      </c>
      <c r="AX19" s="118">
        <f t="shared" si="16"/>
        <v>0</v>
      </c>
      <c r="AY19" s="83">
        <f t="shared" si="41"/>
        <v>0</v>
      </c>
      <c r="AZ19" s="87"/>
      <c r="BA19" s="87"/>
      <c r="BB19" s="83">
        <f t="shared" si="42"/>
        <v>0</v>
      </c>
      <c r="BC19" s="87"/>
      <c r="BD19" s="87"/>
      <c r="BE19" s="128">
        <f t="shared" si="18"/>
        <v>0</v>
      </c>
      <c r="BF19" s="129">
        <f t="shared" si="19"/>
        <v>0</v>
      </c>
      <c r="BG19" s="129">
        <f t="shared" si="20"/>
        <v>0</v>
      </c>
      <c r="BH19" s="83">
        <f t="shared" si="43"/>
        <v>0</v>
      </c>
      <c r="BI19" s="87"/>
      <c r="BJ19" s="87"/>
      <c r="BK19" s="83">
        <f t="shared" si="44"/>
        <v>0</v>
      </c>
      <c r="BL19" s="87"/>
      <c r="BM19" s="87"/>
      <c r="BN19" s="90">
        <v>4</v>
      </c>
      <c r="BO19" s="91">
        <v>5</v>
      </c>
      <c r="BP19" s="91">
        <v>90</v>
      </c>
      <c r="BQ19" s="83">
        <f t="shared" si="45"/>
        <v>0</v>
      </c>
      <c r="BR19" s="87"/>
      <c r="BS19" s="87"/>
      <c r="BT19" s="83">
        <v>1</v>
      </c>
      <c r="BU19" s="87">
        <v>1</v>
      </c>
      <c r="BV19" s="87">
        <v>17</v>
      </c>
      <c r="BW19" s="83">
        <v>2</v>
      </c>
      <c r="BX19" s="87">
        <v>3</v>
      </c>
      <c r="BY19" s="87">
        <v>54</v>
      </c>
      <c r="BZ19" s="117">
        <v>1</v>
      </c>
      <c r="CA19" s="118">
        <v>1</v>
      </c>
      <c r="CB19" s="118">
        <v>19</v>
      </c>
      <c r="CC19" s="83">
        <f t="shared" si="47"/>
        <v>0</v>
      </c>
      <c r="CD19" s="87"/>
      <c r="CE19" s="87"/>
      <c r="CF19" s="83">
        <v>0</v>
      </c>
      <c r="CG19" s="87">
        <v>1</v>
      </c>
      <c r="CH19" s="87">
        <v>2</v>
      </c>
      <c r="CI19" s="83">
        <f t="shared" si="49"/>
        <v>17</v>
      </c>
      <c r="CJ19" s="87"/>
      <c r="CK19" s="87">
        <v>17</v>
      </c>
      <c r="CL19" s="128">
        <f t="shared" si="24"/>
        <v>0</v>
      </c>
      <c r="CM19" s="129">
        <f t="shared" si="25"/>
        <v>0</v>
      </c>
      <c r="CN19" s="129">
        <f t="shared" si="26"/>
        <v>0</v>
      </c>
      <c r="CO19" s="83">
        <f t="shared" si="50"/>
        <v>0</v>
      </c>
      <c r="CP19" s="87"/>
      <c r="CQ19" s="87"/>
      <c r="CR19" s="83">
        <f t="shared" si="51"/>
        <v>0</v>
      </c>
      <c r="CS19" s="87"/>
      <c r="CT19" s="87"/>
      <c r="CU19" s="90">
        <f t="shared" si="27"/>
        <v>0</v>
      </c>
      <c r="CV19" s="91">
        <f t="shared" si="28"/>
        <v>0</v>
      </c>
      <c r="CW19" s="91">
        <f t="shared" si="29"/>
        <v>0</v>
      </c>
      <c r="CX19" s="83">
        <f t="shared" si="52"/>
        <v>0</v>
      </c>
      <c r="CY19" s="87"/>
      <c r="CZ19" s="87"/>
      <c r="DA19" s="83">
        <f t="shared" si="53"/>
        <v>0</v>
      </c>
      <c r="DB19" s="87"/>
      <c r="DC19" s="87"/>
      <c r="DD19" s="83">
        <f t="shared" si="54"/>
        <v>0</v>
      </c>
      <c r="DE19" s="87"/>
      <c r="DF19" s="87"/>
      <c r="DG19" s="83">
        <f t="shared" si="55"/>
        <v>0</v>
      </c>
      <c r="DH19" s="87"/>
      <c r="DI19" s="87"/>
      <c r="DJ19" s="83">
        <f t="shared" si="56"/>
        <v>0</v>
      </c>
      <c r="DK19" s="87"/>
      <c r="DL19" s="87"/>
      <c r="DM19" s="83">
        <f t="shared" si="57"/>
        <v>0</v>
      </c>
      <c r="DN19" s="87"/>
      <c r="DO19" s="87"/>
      <c r="DP19" s="117">
        <v>3</v>
      </c>
      <c r="DQ19" s="118">
        <v>3</v>
      </c>
      <c r="DR19" s="118">
        <v>51</v>
      </c>
      <c r="DS19" s="83">
        <v>1</v>
      </c>
      <c r="DT19" s="87">
        <v>1</v>
      </c>
      <c r="DU19" s="87">
        <v>13</v>
      </c>
      <c r="DV19" s="83">
        <v>2</v>
      </c>
      <c r="DW19" s="87">
        <v>2</v>
      </c>
      <c r="DX19" s="87">
        <v>38</v>
      </c>
      <c r="DY19" s="83">
        <f t="shared" si="60"/>
        <v>0</v>
      </c>
      <c r="DZ19" s="87"/>
      <c r="EA19" s="87"/>
      <c r="EB19" s="83">
        <f t="shared" si="61"/>
        <v>0</v>
      </c>
      <c r="EC19" s="87"/>
      <c r="ED19" s="87"/>
      <c r="EE19" s="83">
        <f t="shared" si="62"/>
        <v>0</v>
      </c>
      <c r="EF19" s="87"/>
      <c r="EG19" s="87"/>
      <c r="EH19" s="83">
        <f t="shared" si="63"/>
        <v>0</v>
      </c>
      <c r="EI19" s="87"/>
      <c r="EJ19" s="87"/>
      <c r="EK19" s="70"/>
      <c r="EL19" s="1">
        <v>9</v>
      </c>
      <c r="EM19" s="149" t="e">
        <f>EL19/1!#REF!</f>
        <v>#REF!</v>
      </c>
      <c r="EN19" s="12">
        <v>62</v>
      </c>
      <c r="EO19" s="12">
        <v>1236</v>
      </c>
      <c r="EP19" s="149" t="e">
        <f>EO19/1!#REF!</f>
        <v>#REF!</v>
      </c>
      <c r="EQ19" s="12"/>
      <c r="ER19" s="149" t="e">
        <f>EQ19/1!#REF!</f>
        <v>#REF!</v>
      </c>
      <c r="ES19" s="12"/>
      <c r="ET19" s="12"/>
      <c r="EU19" s="150" t="e">
        <f>ET19/1!#REF!</f>
        <v>#REF!</v>
      </c>
      <c r="EV19" s="210"/>
      <c r="EW19" s="149" t="e">
        <f>EV19/1!#REF!</f>
        <v>#REF!</v>
      </c>
      <c r="EX19" s="12"/>
      <c r="EY19" s="12"/>
      <c r="EZ19" s="149" t="e">
        <f>EY19/1!#REF!</f>
        <v>#REF!</v>
      </c>
      <c r="FA19" s="12"/>
      <c r="FB19" s="149" t="e">
        <f>FA19/1!#REF!</f>
        <v>#REF!</v>
      </c>
      <c r="FC19" s="12"/>
      <c r="FD19" s="12"/>
      <c r="FE19" s="151" t="e">
        <f>FD19/1!#REF!</f>
        <v>#REF!</v>
      </c>
      <c r="FF19" s="210"/>
      <c r="FG19" s="149" t="e">
        <f>FF19/1!#REF!</f>
        <v>#REF!</v>
      </c>
      <c r="FH19" s="12"/>
      <c r="FI19" s="12"/>
      <c r="FJ19" s="152" t="e">
        <f>FI19/1!#REF!</f>
        <v>#REF!</v>
      </c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209" customFormat="1" ht="14.25" customHeight="1">
      <c r="A20" s="10">
        <v>13</v>
      </c>
      <c r="B20" s="8" t="s">
        <v>30</v>
      </c>
      <c r="C20" s="83">
        <v>1</v>
      </c>
      <c r="D20" s="87">
        <v>3</v>
      </c>
      <c r="E20" s="87">
        <v>47</v>
      </c>
      <c r="F20" s="90">
        <f t="shared" si="1"/>
        <v>0</v>
      </c>
      <c r="G20" s="91">
        <f t="shared" si="2"/>
        <v>0</v>
      </c>
      <c r="H20" s="91">
        <f t="shared" si="3"/>
        <v>0</v>
      </c>
      <c r="I20" s="83">
        <f t="shared" si="67"/>
        <v>0</v>
      </c>
      <c r="J20" s="87"/>
      <c r="K20" s="87"/>
      <c r="L20" s="83">
        <f t="shared" si="68"/>
        <v>0</v>
      </c>
      <c r="M20" s="87"/>
      <c r="N20" s="87"/>
      <c r="O20" s="117">
        <f t="shared" si="4"/>
        <v>0</v>
      </c>
      <c r="P20" s="118">
        <f t="shared" si="5"/>
        <v>0</v>
      </c>
      <c r="Q20" s="118">
        <f t="shared" si="6"/>
        <v>0</v>
      </c>
      <c r="R20" s="83">
        <f t="shared" si="34"/>
        <v>0</v>
      </c>
      <c r="S20" s="87"/>
      <c r="T20" s="87"/>
      <c r="U20" s="83">
        <f t="shared" si="35"/>
        <v>0</v>
      </c>
      <c r="V20" s="87"/>
      <c r="W20" s="87"/>
      <c r="X20" s="83">
        <f t="shared" si="36"/>
        <v>0</v>
      </c>
      <c r="Y20" s="87"/>
      <c r="Z20" s="87"/>
      <c r="AA20" s="128">
        <v>1</v>
      </c>
      <c r="AB20" s="129">
        <v>3</v>
      </c>
      <c r="AC20" s="129">
        <v>47</v>
      </c>
      <c r="AD20" s="83">
        <v>0</v>
      </c>
      <c r="AE20" s="87">
        <v>1</v>
      </c>
      <c r="AF20" s="87">
        <v>16</v>
      </c>
      <c r="AG20" s="83">
        <v>0</v>
      </c>
      <c r="AH20" s="87">
        <v>2</v>
      </c>
      <c r="AI20" s="87">
        <v>31</v>
      </c>
      <c r="AJ20" s="90">
        <f t="shared" si="11"/>
        <v>0</v>
      </c>
      <c r="AK20" s="91">
        <f t="shared" si="12"/>
        <v>0</v>
      </c>
      <c r="AL20" s="91">
        <f t="shared" si="13"/>
        <v>0</v>
      </c>
      <c r="AM20" s="83">
        <f t="shared" si="38"/>
        <v>0</v>
      </c>
      <c r="AN20" s="87"/>
      <c r="AO20" s="87"/>
      <c r="AP20" s="83">
        <f t="shared" si="39"/>
        <v>0</v>
      </c>
      <c r="AQ20" s="87"/>
      <c r="AR20" s="87"/>
      <c r="AS20" s="83">
        <f t="shared" si="40"/>
        <v>0</v>
      </c>
      <c r="AT20" s="87"/>
      <c r="AU20" s="87"/>
      <c r="AV20" s="117">
        <f t="shared" si="14"/>
        <v>0</v>
      </c>
      <c r="AW20" s="118">
        <f t="shared" si="15"/>
        <v>0</v>
      </c>
      <c r="AX20" s="118">
        <f t="shared" si="16"/>
        <v>0</v>
      </c>
      <c r="AY20" s="83">
        <f t="shared" si="41"/>
        <v>0</v>
      </c>
      <c r="AZ20" s="87"/>
      <c r="BA20" s="87"/>
      <c r="BB20" s="83">
        <f t="shared" si="42"/>
        <v>0</v>
      </c>
      <c r="BC20" s="87"/>
      <c r="BD20" s="87"/>
      <c r="BE20" s="128">
        <f t="shared" si="18"/>
        <v>0</v>
      </c>
      <c r="BF20" s="129">
        <f t="shared" si="19"/>
        <v>0</v>
      </c>
      <c r="BG20" s="129">
        <f t="shared" si="20"/>
        <v>0</v>
      </c>
      <c r="BH20" s="83">
        <f t="shared" si="43"/>
        <v>0</v>
      </c>
      <c r="BI20" s="87"/>
      <c r="BJ20" s="87"/>
      <c r="BK20" s="83">
        <f t="shared" si="44"/>
        <v>0</v>
      </c>
      <c r="BL20" s="87"/>
      <c r="BM20" s="87"/>
      <c r="BN20" s="90">
        <v>5</v>
      </c>
      <c r="BO20" s="91">
        <v>14</v>
      </c>
      <c r="BP20" s="91">
        <v>243</v>
      </c>
      <c r="BQ20" s="83">
        <f t="shared" si="45"/>
        <v>0</v>
      </c>
      <c r="BR20" s="87"/>
      <c r="BS20" s="87"/>
      <c r="BT20" s="83">
        <v>1</v>
      </c>
      <c r="BU20" s="87">
        <v>1</v>
      </c>
      <c r="BV20" s="87">
        <v>13</v>
      </c>
      <c r="BW20" s="83">
        <v>5</v>
      </c>
      <c r="BX20" s="87">
        <v>9</v>
      </c>
      <c r="BY20" s="87">
        <v>181</v>
      </c>
      <c r="BZ20" s="117">
        <f t="shared" si="21"/>
        <v>0</v>
      </c>
      <c r="CA20" s="118">
        <f t="shared" si="22"/>
        <v>0</v>
      </c>
      <c r="CB20" s="118">
        <f t="shared" si="23"/>
        <v>0</v>
      </c>
      <c r="CC20" s="83">
        <f t="shared" si="47"/>
        <v>0</v>
      </c>
      <c r="CD20" s="87"/>
      <c r="CE20" s="87"/>
      <c r="CF20" s="83">
        <f t="shared" si="48"/>
        <v>0</v>
      </c>
      <c r="CG20" s="87"/>
      <c r="CH20" s="87"/>
      <c r="CI20" s="83">
        <f t="shared" si="49"/>
        <v>0</v>
      </c>
      <c r="CJ20" s="87"/>
      <c r="CK20" s="87"/>
      <c r="CL20" s="128">
        <v>3</v>
      </c>
      <c r="CM20" s="129">
        <v>4</v>
      </c>
      <c r="CN20" s="129">
        <v>49</v>
      </c>
      <c r="CO20" s="83">
        <v>2</v>
      </c>
      <c r="CP20" s="87">
        <v>3</v>
      </c>
      <c r="CQ20" s="87">
        <v>41</v>
      </c>
      <c r="CR20" s="83">
        <v>1</v>
      </c>
      <c r="CS20" s="87">
        <v>1</v>
      </c>
      <c r="CT20" s="87">
        <v>8</v>
      </c>
      <c r="CU20" s="90">
        <v>1</v>
      </c>
      <c r="CV20" s="91">
        <v>4</v>
      </c>
      <c r="CW20" s="91">
        <v>94</v>
      </c>
      <c r="CX20" s="83">
        <v>0</v>
      </c>
      <c r="CY20" s="87"/>
      <c r="CZ20" s="87">
        <v>9</v>
      </c>
      <c r="DA20" s="83">
        <v>0</v>
      </c>
      <c r="DB20" s="87"/>
      <c r="DC20" s="87">
        <v>76</v>
      </c>
      <c r="DD20" s="83">
        <v>0</v>
      </c>
      <c r="DE20" s="87"/>
      <c r="DF20" s="87">
        <v>9</v>
      </c>
      <c r="DG20" s="83">
        <f t="shared" si="55"/>
        <v>0</v>
      </c>
      <c r="DH20" s="87"/>
      <c r="DI20" s="87"/>
      <c r="DJ20" s="83">
        <v>0</v>
      </c>
      <c r="DK20" s="87"/>
      <c r="DL20" s="87">
        <v>12</v>
      </c>
      <c r="DM20" s="83">
        <f t="shared" si="57"/>
        <v>0</v>
      </c>
      <c r="DN20" s="87"/>
      <c r="DO20" s="87"/>
      <c r="DP20" s="117">
        <f t="shared" si="31"/>
        <v>0</v>
      </c>
      <c r="DQ20" s="118">
        <f t="shared" si="32"/>
        <v>0</v>
      </c>
      <c r="DR20" s="118">
        <f t="shared" si="33"/>
        <v>0</v>
      </c>
      <c r="DS20" s="83">
        <f t="shared" si="58"/>
        <v>0</v>
      </c>
      <c r="DT20" s="87"/>
      <c r="DU20" s="87"/>
      <c r="DV20" s="83">
        <f t="shared" si="59"/>
        <v>0</v>
      </c>
      <c r="DW20" s="87"/>
      <c r="DX20" s="87"/>
      <c r="DY20" s="83">
        <f t="shared" si="60"/>
        <v>0</v>
      </c>
      <c r="DZ20" s="87"/>
      <c r="EA20" s="87"/>
      <c r="EB20" s="83">
        <f t="shared" si="61"/>
        <v>0</v>
      </c>
      <c r="EC20" s="87"/>
      <c r="ED20" s="87"/>
      <c r="EE20" s="83">
        <f t="shared" si="62"/>
        <v>0</v>
      </c>
      <c r="EF20" s="87"/>
      <c r="EG20" s="87"/>
      <c r="EH20" s="83">
        <f t="shared" si="63"/>
        <v>0</v>
      </c>
      <c r="EI20" s="87"/>
      <c r="EJ20" s="87"/>
      <c r="EK20" s="70"/>
      <c r="EL20" s="1">
        <v>14</v>
      </c>
      <c r="EM20" s="149" t="e">
        <f>EL20/1!#REF!</f>
        <v>#REF!</v>
      </c>
      <c r="EN20" s="12">
        <v>100</v>
      </c>
      <c r="EO20" s="12">
        <v>2100</v>
      </c>
      <c r="EP20" s="149" t="e">
        <f>EO20/1!#REF!</f>
        <v>#REF!</v>
      </c>
      <c r="EQ20" s="12"/>
      <c r="ER20" s="149" t="e">
        <f>EQ20/1!#REF!</f>
        <v>#REF!</v>
      </c>
      <c r="ES20" s="12"/>
      <c r="ET20" s="12"/>
      <c r="EU20" s="150" t="e">
        <f>ET20/1!#REF!</f>
        <v>#REF!</v>
      </c>
      <c r="EV20" s="210"/>
      <c r="EW20" s="149" t="e">
        <f>EV20/1!#REF!</f>
        <v>#REF!</v>
      </c>
      <c r="EX20" s="12"/>
      <c r="EY20" s="12"/>
      <c r="EZ20" s="149" t="e">
        <f>EY20/1!#REF!</f>
        <v>#REF!</v>
      </c>
      <c r="FA20" s="12"/>
      <c r="FB20" s="149" t="e">
        <f>FA20/1!#REF!</f>
        <v>#REF!</v>
      </c>
      <c r="FC20" s="12"/>
      <c r="FD20" s="12"/>
      <c r="FE20" s="151" t="e">
        <f>FD20/1!#REF!</f>
        <v>#REF!</v>
      </c>
      <c r="FF20" s="210">
        <v>1</v>
      </c>
      <c r="FG20" s="149" t="e">
        <f>FF20/1!#REF!</f>
        <v>#REF!</v>
      </c>
      <c r="FH20" s="12">
        <v>2</v>
      </c>
      <c r="FI20" s="12">
        <v>45</v>
      </c>
      <c r="FJ20" s="152" t="e">
        <f>FI20/1!#REF!</f>
        <v>#REF!</v>
      </c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34" s="209" customFormat="1" ht="14.25" customHeight="1">
      <c r="A21" s="10">
        <v>14</v>
      </c>
      <c r="B21" s="8" t="s">
        <v>31</v>
      </c>
      <c r="C21" s="83">
        <f t="shared" si="64"/>
        <v>0</v>
      </c>
      <c r="D21" s="87"/>
      <c r="E21" s="87"/>
      <c r="F21" s="90">
        <f t="shared" si="1"/>
        <v>0</v>
      </c>
      <c r="G21" s="91">
        <f t="shared" si="2"/>
        <v>0</v>
      </c>
      <c r="H21" s="91">
        <f t="shared" si="3"/>
        <v>0</v>
      </c>
      <c r="I21" s="83">
        <f t="shared" si="67"/>
        <v>0</v>
      </c>
      <c r="J21" s="87"/>
      <c r="K21" s="87"/>
      <c r="L21" s="83">
        <f t="shared" si="68"/>
        <v>0</v>
      </c>
      <c r="M21" s="87"/>
      <c r="N21" s="87"/>
      <c r="O21" s="117">
        <f t="shared" si="4"/>
        <v>0</v>
      </c>
      <c r="P21" s="118">
        <f t="shared" si="5"/>
        <v>0</v>
      </c>
      <c r="Q21" s="118">
        <f t="shared" si="6"/>
        <v>0</v>
      </c>
      <c r="R21" s="83">
        <f t="shared" si="34"/>
        <v>0</v>
      </c>
      <c r="S21" s="87"/>
      <c r="T21" s="87"/>
      <c r="U21" s="83">
        <f t="shared" si="35"/>
        <v>0</v>
      </c>
      <c r="V21" s="87"/>
      <c r="W21" s="87"/>
      <c r="X21" s="83">
        <f t="shared" si="36"/>
        <v>0</v>
      </c>
      <c r="Y21" s="87"/>
      <c r="Z21" s="87"/>
      <c r="AA21" s="128">
        <f t="shared" si="8"/>
        <v>0</v>
      </c>
      <c r="AB21" s="129">
        <f t="shared" si="9"/>
        <v>0</v>
      </c>
      <c r="AC21" s="129">
        <f t="shared" si="10"/>
        <v>0</v>
      </c>
      <c r="AD21" s="83">
        <f t="shared" si="65"/>
        <v>0</v>
      </c>
      <c r="AE21" s="87"/>
      <c r="AF21" s="87"/>
      <c r="AG21" s="83">
        <f t="shared" si="37"/>
        <v>0</v>
      </c>
      <c r="AH21" s="87"/>
      <c r="AI21" s="87"/>
      <c r="AJ21" s="90">
        <f t="shared" si="11"/>
        <v>0</v>
      </c>
      <c r="AK21" s="91">
        <f t="shared" si="12"/>
        <v>0</v>
      </c>
      <c r="AL21" s="91">
        <f t="shared" si="13"/>
        <v>0</v>
      </c>
      <c r="AM21" s="83">
        <f t="shared" si="38"/>
        <v>0</v>
      </c>
      <c r="AN21" s="87"/>
      <c r="AO21" s="87"/>
      <c r="AP21" s="83">
        <f t="shared" si="39"/>
        <v>0</v>
      </c>
      <c r="AQ21" s="87"/>
      <c r="AR21" s="87"/>
      <c r="AS21" s="83">
        <f t="shared" si="40"/>
        <v>0</v>
      </c>
      <c r="AT21" s="87"/>
      <c r="AU21" s="87"/>
      <c r="AV21" s="117">
        <f t="shared" si="14"/>
        <v>0</v>
      </c>
      <c r="AW21" s="118">
        <f t="shared" si="15"/>
        <v>0</v>
      </c>
      <c r="AX21" s="118">
        <f t="shared" si="16"/>
        <v>0</v>
      </c>
      <c r="AY21" s="83">
        <f t="shared" si="41"/>
        <v>0</v>
      </c>
      <c r="AZ21" s="87"/>
      <c r="BA21" s="87"/>
      <c r="BB21" s="83">
        <f t="shared" si="42"/>
        <v>0</v>
      </c>
      <c r="BC21" s="87"/>
      <c r="BD21" s="87"/>
      <c r="BE21" s="128">
        <f t="shared" si="18"/>
        <v>0</v>
      </c>
      <c r="BF21" s="129">
        <f t="shared" si="19"/>
        <v>0</v>
      </c>
      <c r="BG21" s="129">
        <f t="shared" si="20"/>
        <v>0</v>
      </c>
      <c r="BH21" s="83">
        <f t="shared" si="43"/>
        <v>0</v>
      </c>
      <c r="BI21" s="87"/>
      <c r="BJ21" s="87"/>
      <c r="BK21" s="83">
        <f t="shared" si="44"/>
        <v>0</v>
      </c>
      <c r="BL21" s="87"/>
      <c r="BM21" s="87"/>
      <c r="BN21" s="90">
        <v>4</v>
      </c>
      <c r="BO21" s="91">
        <v>13</v>
      </c>
      <c r="BP21" s="91">
        <v>148</v>
      </c>
      <c r="BQ21" s="83">
        <f t="shared" si="45"/>
        <v>0</v>
      </c>
      <c r="BR21" s="87"/>
      <c r="BS21" s="87"/>
      <c r="BT21" s="83">
        <f t="shared" si="46"/>
        <v>0</v>
      </c>
      <c r="BU21" s="87"/>
      <c r="BV21" s="87"/>
      <c r="BW21" s="83">
        <v>3</v>
      </c>
      <c r="BX21" s="87">
        <v>12</v>
      </c>
      <c r="BY21" s="87">
        <v>136</v>
      </c>
      <c r="BZ21" s="117">
        <f t="shared" si="21"/>
        <v>0</v>
      </c>
      <c r="CA21" s="118">
        <f t="shared" si="22"/>
        <v>0</v>
      </c>
      <c r="CB21" s="118">
        <f t="shared" si="23"/>
        <v>0</v>
      </c>
      <c r="CC21" s="83">
        <f t="shared" si="47"/>
        <v>0</v>
      </c>
      <c r="CD21" s="87"/>
      <c r="CE21" s="87"/>
      <c r="CF21" s="83">
        <f t="shared" si="48"/>
        <v>0</v>
      </c>
      <c r="CG21" s="87"/>
      <c r="CH21" s="87"/>
      <c r="CI21" s="83">
        <f t="shared" si="49"/>
        <v>0</v>
      </c>
      <c r="CJ21" s="87"/>
      <c r="CK21" s="87"/>
      <c r="CL21" s="128">
        <f t="shared" si="24"/>
        <v>1</v>
      </c>
      <c r="CM21" s="129">
        <f t="shared" si="25"/>
        <v>1</v>
      </c>
      <c r="CN21" s="129">
        <v>12</v>
      </c>
      <c r="CO21" s="83">
        <v>1</v>
      </c>
      <c r="CP21" s="87">
        <v>1</v>
      </c>
      <c r="CQ21" s="87">
        <v>12</v>
      </c>
      <c r="CR21" s="83">
        <f t="shared" si="51"/>
        <v>0</v>
      </c>
      <c r="CS21" s="87"/>
      <c r="CT21" s="87"/>
      <c r="CU21" s="90">
        <f t="shared" si="27"/>
        <v>0</v>
      </c>
      <c r="CV21" s="91">
        <f t="shared" si="28"/>
        <v>0</v>
      </c>
      <c r="CW21" s="91">
        <f t="shared" si="29"/>
        <v>0</v>
      </c>
      <c r="CX21" s="83">
        <f t="shared" si="52"/>
        <v>0</v>
      </c>
      <c r="CY21" s="87"/>
      <c r="CZ21" s="87"/>
      <c r="DA21" s="83">
        <f t="shared" si="53"/>
        <v>0</v>
      </c>
      <c r="DB21" s="87"/>
      <c r="DC21" s="87"/>
      <c r="DD21" s="83">
        <v>0</v>
      </c>
      <c r="DE21" s="87"/>
      <c r="DF21" s="87"/>
      <c r="DG21" s="83">
        <f t="shared" si="55"/>
        <v>0</v>
      </c>
      <c r="DH21" s="87"/>
      <c r="DI21" s="87"/>
      <c r="DJ21" s="83">
        <f t="shared" si="56"/>
        <v>0</v>
      </c>
      <c r="DK21" s="87"/>
      <c r="DL21" s="87"/>
      <c r="DM21" s="83">
        <f t="shared" si="57"/>
        <v>0</v>
      </c>
      <c r="DN21" s="87"/>
      <c r="DO21" s="87"/>
      <c r="DP21" s="117">
        <f t="shared" si="31"/>
        <v>0</v>
      </c>
      <c r="DQ21" s="118">
        <f t="shared" si="32"/>
        <v>0</v>
      </c>
      <c r="DR21" s="118">
        <f t="shared" si="33"/>
        <v>0</v>
      </c>
      <c r="DS21" s="83">
        <f t="shared" si="58"/>
        <v>0</v>
      </c>
      <c r="DT21" s="87"/>
      <c r="DU21" s="87"/>
      <c r="DV21" s="83">
        <f t="shared" si="59"/>
        <v>0</v>
      </c>
      <c r="DW21" s="87"/>
      <c r="DX21" s="87"/>
      <c r="DY21" s="83">
        <f t="shared" si="60"/>
        <v>0</v>
      </c>
      <c r="DZ21" s="87"/>
      <c r="EA21" s="87"/>
      <c r="EB21" s="83">
        <f t="shared" si="61"/>
        <v>0</v>
      </c>
      <c r="EC21" s="87"/>
      <c r="ED21" s="87"/>
      <c r="EE21" s="83">
        <f t="shared" si="62"/>
        <v>0</v>
      </c>
      <c r="EF21" s="87"/>
      <c r="EG21" s="87"/>
      <c r="EH21" s="83">
        <f t="shared" si="63"/>
        <v>0</v>
      </c>
      <c r="EI21" s="87"/>
      <c r="EJ21" s="87"/>
      <c r="EK21" s="70"/>
      <c r="EL21" s="1">
        <v>5</v>
      </c>
      <c r="EM21" s="149" t="e">
        <f>EL21/1!#REF!</f>
        <v>#REF!</v>
      </c>
      <c r="EN21" s="12">
        <v>41</v>
      </c>
      <c r="EO21" s="12">
        <v>791</v>
      </c>
      <c r="EP21" s="149" t="e">
        <f>EO21/1!#REF!</f>
        <v>#REF!</v>
      </c>
      <c r="EQ21" s="12"/>
      <c r="ER21" s="149" t="e">
        <f>EQ21/1!#REF!</f>
        <v>#REF!</v>
      </c>
      <c r="ES21" s="12"/>
      <c r="ET21" s="12"/>
      <c r="EU21" s="150" t="e">
        <f>ET21/1!#REF!</f>
        <v>#REF!</v>
      </c>
      <c r="EV21" s="210"/>
      <c r="EW21" s="149" t="e">
        <f>EV21/1!#REF!</f>
        <v>#REF!</v>
      </c>
      <c r="EX21" s="12"/>
      <c r="EY21" s="12"/>
      <c r="EZ21" s="149" t="e">
        <f>EY21/1!#REF!</f>
        <v>#REF!</v>
      </c>
      <c r="FA21" s="12"/>
      <c r="FB21" s="149" t="e">
        <f>FA21/1!#REF!</f>
        <v>#REF!</v>
      </c>
      <c r="FC21" s="12"/>
      <c r="FD21" s="12"/>
      <c r="FE21" s="151" t="e">
        <f>FD21/1!#REF!</f>
        <v>#REF!</v>
      </c>
      <c r="FF21" s="210"/>
      <c r="FG21" s="149" t="e">
        <f>FF21/1!#REF!</f>
        <v>#REF!</v>
      </c>
      <c r="FH21" s="12"/>
      <c r="FI21" s="12"/>
      <c r="FJ21" s="152" t="e">
        <f>FI21/1!#REF!</f>
        <v>#REF!</v>
      </c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s="209" customFormat="1" ht="14.25" customHeight="1">
      <c r="A22" s="10">
        <v>15</v>
      </c>
      <c r="B22" s="8" t="s">
        <v>32</v>
      </c>
      <c r="C22" s="83">
        <f t="shared" si="64"/>
        <v>0</v>
      </c>
      <c r="D22" s="87"/>
      <c r="E22" s="87"/>
      <c r="F22" s="90">
        <f t="shared" si="1"/>
        <v>0</v>
      </c>
      <c r="G22" s="91">
        <f t="shared" si="2"/>
        <v>0</v>
      </c>
      <c r="H22" s="91">
        <f t="shared" si="3"/>
        <v>0</v>
      </c>
      <c r="I22" s="83">
        <f t="shared" si="67"/>
        <v>0</v>
      </c>
      <c r="J22" s="87"/>
      <c r="K22" s="87"/>
      <c r="L22" s="83">
        <f t="shared" si="68"/>
        <v>0</v>
      </c>
      <c r="M22" s="87"/>
      <c r="N22" s="87"/>
      <c r="O22" s="117">
        <f t="shared" si="4"/>
        <v>0</v>
      </c>
      <c r="P22" s="118">
        <f t="shared" si="5"/>
        <v>0</v>
      </c>
      <c r="Q22" s="118">
        <f t="shared" si="6"/>
        <v>0</v>
      </c>
      <c r="R22" s="83">
        <f t="shared" si="34"/>
        <v>0</v>
      </c>
      <c r="S22" s="87"/>
      <c r="T22" s="87"/>
      <c r="U22" s="83">
        <f t="shared" si="35"/>
        <v>0</v>
      </c>
      <c r="V22" s="87"/>
      <c r="W22" s="87"/>
      <c r="X22" s="83">
        <f t="shared" si="36"/>
        <v>0</v>
      </c>
      <c r="Y22" s="87"/>
      <c r="Z22" s="87"/>
      <c r="AA22" s="128">
        <f t="shared" si="8"/>
        <v>0</v>
      </c>
      <c r="AB22" s="129">
        <f t="shared" si="9"/>
        <v>0</v>
      </c>
      <c r="AC22" s="129">
        <f t="shared" si="10"/>
        <v>0</v>
      </c>
      <c r="AD22" s="83">
        <f t="shared" si="65"/>
        <v>0</v>
      </c>
      <c r="AE22" s="87"/>
      <c r="AF22" s="87"/>
      <c r="AG22" s="83">
        <f t="shared" si="37"/>
        <v>0</v>
      </c>
      <c r="AH22" s="87"/>
      <c r="AI22" s="87"/>
      <c r="AJ22" s="90">
        <f t="shared" si="11"/>
        <v>0</v>
      </c>
      <c r="AK22" s="91">
        <f t="shared" si="12"/>
        <v>0</v>
      </c>
      <c r="AL22" s="91">
        <f t="shared" si="13"/>
        <v>0</v>
      </c>
      <c r="AM22" s="83">
        <f t="shared" si="38"/>
        <v>0</v>
      </c>
      <c r="AN22" s="87"/>
      <c r="AO22" s="87"/>
      <c r="AP22" s="83">
        <f t="shared" si="39"/>
        <v>0</v>
      </c>
      <c r="AQ22" s="87"/>
      <c r="AR22" s="87"/>
      <c r="AS22" s="83">
        <f t="shared" si="40"/>
        <v>0</v>
      </c>
      <c r="AT22" s="87"/>
      <c r="AU22" s="87"/>
      <c r="AV22" s="117">
        <f t="shared" si="14"/>
        <v>0</v>
      </c>
      <c r="AW22" s="118">
        <f t="shared" si="15"/>
        <v>0</v>
      </c>
      <c r="AX22" s="118">
        <f t="shared" si="16"/>
        <v>0</v>
      </c>
      <c r="AY22" s="83">
        <f t="shared" si="41"/>
        <v>0</v>
      </c>
      <c r="AZ22" s="87"/>
      <c r="BA22" s="87"/>
      <c r="BB22" s="83">
        <f t="shared" si="42"/>
        <v>0</v>
      </c>
      <c r="BC22" s="87"/>
      <c r="BD22" s="87"/>
      <c r="BE22" s="128">
        <f t="shared" si="18"/>
        <v>0</v>
      </c>
      <c r="BF22" s="129">
        <f t="shared" si="19"/>
        <v>0</v>
      </c>
      <c r="BG22" s="129">
        <f t="shared" si="20"/>
        <v>0</v>
      </c>
      <c r="BH22" s="83">
        <f t="shared" si="43"/>
        <v>0</v>
      </c>
      <c r="BI22" s="87"/>
      <c r="BJ22" s="87"/>
      <c r="BK22" s="83">
        <f t="shared" si="44"/>
        <v>0</v>
      </c>
      <c r="BL22" s="87"/>
      <c r="BM22" s="87"/>
      <c r="BN22" s="90">
        <v>9</v>
      </c>
      <c r="BO22" s="91">
        <v>18</v>
      </c>
      <c r="BP22" s="91">
        <v>291</v>
      </c>
      <c r="BQ22" s="83">
        <f t="shared" si="45"/>
        <v>0</v>
      </c>
      <c r="BR22" s="87"/>
      <c r="BS22" s="87"/>
      <c r="BT22" s="83">
        <f t="shared" si="46"/>
        <v>0</v>
      </c>
      <c r="BU22" s="87"/>
      <c r="BV22" s="87"/>
      <c r="BW22" s="83">
        <v>9</v>
      </c>
      <c r="BX22" s="87">
        <v>17</v>
      </c>
      <c r="BY22" s="87">
        <v>273</v>
      </c>
      <c r="BZ22" s="117">
        <v>1</v>
      </c>
      <c r="CA22" s="118">
        <v>1</v>
      </c>
      <c r="CB22" s="118">
        <v>18</v>
      </c>
      <c r="CC22" s="83">
        <f t="shared" si="47"/>
        <v>1</v>
      </c>
      <c r="CD22" s="87"/>
      <c r="CE22" s="87">
        <v>1</v>
      </c>
      <c r="CF22" s="83">
        <f t="shared" si="48"/>
        <v>4</v>
      </c>
      <c r="CG22" s="87"/>
      <c r="CH22" s="87">
        <v>4</v>
      </c>
      <c r="CI22" s="83">
        <v>0</v>
      </c>
      <c r="CJ22" s="87">
        <v>0</v>
      </c>
      <c r="CK22" s="87">
        <v>13</v>
      </c>
      <c r="CL22" s="128">
        <f t="shared" si="24"/>
        <v>0</v>
      </c>
      <c r="CM22" s="129">
        <f t="shared" si="25"/>
        <v>0</v>
      </c>
      <c r="CN22" s="129">
        <f t="shared" si="26"/>
        <v>0</v>
      </c>
      <c r="CO22" s="83">
        <f t="shared" si="50"/>
        <v>0</v>
      </c>
      <c r="CP22" s="87"/>
      <c r="CQ22" s="87"/>
      <c r="CR22" s="83">
        <f t="shared" si="51"/>
        <v>0</v>
      </c>
      <c r="CS22" s="87"/>
      <c r="CT22" s="87"/>
      <c r="CU22" s="90">
        <f t="shared" si="27"/>
        <v>0</v>
      </c>
      <c r="CV22" s="91">
        <f t="shared" si="28"/>
        <v>0</v>
      </c>
      <c r="CW22" s="91">
        <f t="shared" si="29"/>
        <v>0</v>
      </c>
      <c r="CX22" s="83">
        <f t="shared" si="52"/>
        <v>0</v>
      </c>
      <c r="CY22" s="87"/>
      <c r="CZ22" s="87"/>
      <c r="DA22" s="83">
        <f t="shared" si="53"/>
        <v>0</v>
      </c>
      <c r="DB22" s="87"/>
      <c r="DC22" s="87"/>
      <c r="DD22" s="83">
        <f t="shared" si="54"/>
        <v>0</v>
      </c>
      <c r="DE22" s="87"/>
      <c r="DF22" s="87"/>
      <c r="DG22" s="83">
        <f t="shared" si="55"/>
        <v>0</v>
      </c>
      <c r="DH22" s="87"/>
      <c r="DI22" s="87"/>
      <c r="DJ22" s="83">
        <f t="shared" si="56"/>
        <v>0</v>
      </c>
      <c r="DK22" s="87"/>
      <c r="DL22" s="87"/>
      <c r="DM22" s="83">
        <f t="shared" si="57"/>
        <v>0</v>
      </c>
      <c r="DN22" s="87"/>
      <c r="DO22" s="87"/>
      <c r="DP22" s="117">
        <v>2</v>
      </c>
      <c r="DQ22" s="118">
        <v>2</v>
      </c>
      <c r="DR22" s="118">
        <v>35</v>
      </c>
      <c r="DS22" s="83">
        <v>2</v>
      </c>
      <c r="DT22" s="87">
        <v>2</v>
      </c>
      <c r="DU22" s="87">
        <v>35</v>
      </c>
      <c r="DV22" s="83">
        <f t="shared" si="59"/>
        <v>0</v>
      </c>
      <c r="DW22" s="87"/>
      <c r="DX22" s="87"/>
      <c r="DY22" s="83">
        <f t="shared" si="60"/>
        <v>0</v>
      </c>
      <c r="DZ22" s="87"/>
      <c r="EA22" s="87"/>
      <c r="EB22" s="83">
        <f t="shared" si="61"/>
        <v>0</v>
      </c>
      <c r="EC22" s="87"/>
      <c r="ED22" s="87"/>
      <c r="EE22" s="83">
        <f t="shared" si="62"/>
        <v>0</v>
      </c>
      <c r="EF22" s="87"/>
      <c r="EG22" s="87"/>
      <c r="EH22" s="83">
        <f t="shared" si="63"/>
        <v>0</v>
      </c>
      <c r="EI22" s="87"/>
      <c r="EJ22" s="87"/>
      <c r="EK22" s="70"/>
      <c r="EL22" s="1">
        <v>14</v>
      </c>
      <c r="EM22" s="149" t="e">
        <f>EL22/1!#REF!</f>
        <v>#REF!</v>
      </c>
      <c r="EN22" s="12">
        <v>121</v>
      </c>
      <c r="EO22" s="12">
        <v>2799</v>
      </c>
      <c r="EP22" s="149" t="e">
        <f>EO22/1!#REF!</f>
        <v>#REF!</v>
      </c>
      <c r="EQ22" s="12"/>
      <c r="ER22" s="149" t="e">
        <f>EQ22/1!#REF!</f>
        <v>#REF!</v>
      </c>
      <c r="ES22" s="12"/>
      <c r="ET22" s="12"/>
      <c r="EU22" s="150" t="e">
        <f>ET22/1!#REF!</f>
        <v>#REF!</v>
      </c>
      <c r="EV22" s="210"/>
      <c r="EW22" s="149" t="e">
        <f>EV22/1!#REF!</f>
        <v>#REF!</v>
      </c>
      <c r="EX22" s="12"/>
      <c r="EY22" s="12"/>
      <c r="EZ22" s="149" t="e">
        <f>EY22/1!#REF!</f>
        <v>#REF!</v>
      </c>
      <c r="FA22" s="12"/>
      <c r="FB22" s="149" t="e">
        <f>FA22/1!#REF!</f>
        <v>#REF!</v>
      </c>
      <c r="FC22" s="12"/>
      <c r="FD22" s="12"/>
      <c r="FE22" s="151" t="e">
        <f>FD22/1!#REF!</f>
        <v>#REF!</v>
      </c>
      <c r="FF22" s="210"/>
      <c r="FG22" s="149" t="e">
        <f>FF22/1!#REF!</f>
        <v>#REF!</v>
      </c>
      <c r="FH22" s="12"/>
      <c r="FI22" s="12"/>
      <c r="FJ22" s="152" t="e">
        <f>FI22/1!#REF!</f>
        <v>#REF!</v>
      </c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s="209" customFormat="1" ht="14.25" customHeight="1">
      <c r="A23" s="10">
        <v>16</v>
      </c>
      <c r="B23" s="8" t="s">
        <v>14</v>
      </c>
      <c r="C23" s="83">
        <f t="shared" si="64"/>
        <v>0</v>
      </c>
      <c r="D23" s="87"/>
      <c r="E23" s="87"/>
      <c r="F23" s="90">
        <f t="shared" si="1"/>
        <v>0</v>
      </c>
      <c r="G23" s="91">
        <f t="shared" si="2"/>
        <v>0</v>
      </c>
      <c r="H23" s="91">
        <f t="shared" si="3"/>
        <v>0</v>
      </c>
      <c r="I23" s="83">
        <f t="shared" si="67"/>
        <v>0</v>
      </c>
      <c r="J23" s="87"/>
      <c r="K23" s="87"/>
      <c r="L23" s="83">
        <f t="shared" si="68"/>
        <v>0</v>
      </c>
      <c r="M23" s="87"/>
      <c r="N23" s="87"/>
      <c r="O23" s="117">
        <f t="shared" si="4"/>
        <v>0</v>
      </c>
      <c r="P23" s="118">
        <f t="shared" si="5"/>
        <v>0</v>
      </c>
      <c r="Q23" s="118">
        <f t="shared" si="6"/>
        <v>0</v>
      </c>
      <c r="R23" s="83">
        <f t="shared" si="34"/>
        <v>0</v>
      </c>
      <c r="S23" s="87"/>
      <c r="T23" s="87"/>
      <c r="U23" s="83">
        <f t="shared" si="35"/>
        <v>0</v>
      </c>
      <c r="V23" s="87"/>
      <c r="W23" s="87"/>
      <c r="X23" s="83">
        <f t="shared" si="36"/>
        <v>0</v>
      </c>
      <c r="Y23" s="87"/>
      <c r="Z23" s="87"/>
      <c r="AA23" s="128">
        <f t="shared" si="8"/>
        <v>0</v>
      </c>
      <c r="AB23" s="129">
        <f t="shared" si="9"/>
        <v>0</v>
      </c>
      <c r="AC23" s="129">
        <f t="shared" si="10"/>
        <v>0</v>
      </c>
      <c r="AD23" s="83">
        <f t="shared" si="65"/>
        <v>0</v>
      </c>
      <c r="AE23" s="87"/>
      <c r="AF23" s="87"/>
      <c r="AG23" s="83">
        <f t="shared" si="37"/>
        <v>0</v>
      </c>
      <c r="AH23" s="87"/>
      <c r="AI23" s="87"/>
      <c r="AJ23" s="90">
        <f t="shared" si="11"/>
        <v>0</v>
      </c>
      <c r="AK23" s="91">
        <f t="shared" si="12"/>
        <v>0</v>
      </c>
      <c r="AL23" s="91">
        <f t="shared" si="13"/>
        <v>0</v>
      </c>
      <c r="AM23" s="83">
        <f t="shared" si="38"/>
        <v>0</v>
      </c>
      <c r="AN23" s="87"/>
      <c r="AO23" s="87"/>
      <c r="AP23" s="83">
        <f t="shared" si="39"/>
        <v>0</v>
      </c>
      <c r="AQ23" s="87"/>
      <c r="AR23" s="87"/>
      <c r="AS23" s="83">
        <f t="shared" si="40"/>
        <v>0</v>
      </c>
      <c r="AT23" s="87"/>
      <c r="AU23" s="87"/>
      <c r="AV23" s="117">
        <f t="shared" si="14"/>
        <v>0</v>
      </c>
      <c r="AW23" s="118">
        <f t="shared" si="15"/>
        <v>0</v>
      </c>
      <c r="AX23" s="118">
        <f t="shared" si="16"/>
        <v>0</v>
      </c>
      <c r="AY23" s="83">
        <f t="shared" si="41"/>
        <v>0</v>
      </c>
      <c r="AZ23" s="87"/>
      <c r="BA23" s="87"/>
      <c r="BB23" s="83">
        <f t="shared" si="42"/>
        <v>0</v>
      </c>
      <c r="BC23" s="87"/>
      <c r="BD23" s="87"/>
      <c r="BE23" s="128">
        <f t="shared" si="18"/>
        <v>0</v>
      </c>
      <c r="BF23" s="129">
        <f t="shared" si="19"/>
        <v>0</v>
      </c>
      <c r="BG23" s="129">
        <f t="shared" si="20"/>
        <v>0</v>
      </c>
      <c r="BH23" s="83">
        <f t="shared" si="43"/>
        <v>0</v>
      </c>
      <c r="BI23" s="87"/>
      <c r="BJ23" s="87"/>
      <c r="BK23" s="83">
        <f t="shared" si="44"/>
        <v>0</v>
      </c>
      <c r="BL23" s="87"/>
      <c r="BM23" s="87"/>
      <c r="BN23" s="90">
        <v>3</v>
      </c>
      <c r="BO23" s="91">
        <v>8</v>
      </c>
      <c r="BP23" s="91">
        <v>99</v>
      </c>
      <c r="BQ23" s="83">
        <f t="shared" si="45"/>
        <v>0</v>
      </c>
      <c r="BR23" s="87"/>
      <c r="BS23" s="87"/>
      <c r="BT23" s="83">
        <f t="shared" si="46"/>
        <v>0</v>
      </c>
      <c r="BU23" s="87"/>
      <c r="BV23" s="87"/>
      <c r="BW23" s="83">
        <v>3</v>
      </c>
      <c r="BX23" s="87">
        <v>7</v>
      </c>
      <c r="BY23" s="87">
        <v>90</v>
      </c>
      <c r="BZ23" s="117">
        <f t="shared" si="21"/>
        <v>0</v>
      </c>
      <c r="CA23" s="118">
        <f t="shared" si="22"/>
        <v>0</v>
      </c>
      <c r="CB23" s="118">
        <f t="shared" si="23"/>
        <v>0</v>
      </c>
      <c r="CC23" s="83">
        <f t="shared" si="47"/>
        <v>0</v>
      </c>
      <c r="CD23" s="87"/>
      <c r="CE23" s="87"/>
      <c r="CF23" s="83">
        <f t="shared" si="48"/>
        <v>0</v>
      </c>
      <c r="CG23" s="87"/>
      <c r="CH23" s="87"/>
      <c r="CI23" s="83">
        <f t="shared" si="49"/>
        <v>0</v>
      </c>
      <c r="CJ23" s="87"/>
      <c r="CK23" s="87"/>
      <c r="CL23" s="128">
        <v>1</v>
      </c>
      <c r="CM23" s="129">
        <v>1</v>
      </c>
      <c r="CN23" s="129">
        <v>9</v>
      </c>
      <c r="CO23" s="83">
        <v>1</v>
      </c>
      <c r="CP23" s="87">
        <v>1</v>
      </c>
      <c r="CQ23" s="87">
        <v>9</v>
      </c>
      <c r="CR23" s="83">
        <f t="shared" si="51"/>
        <v>0</v>
      </c>
      <c r="CS23" s="87"/>
      <c r="CT23" s="87"/>
      <c r="CU23" s="90">
        <f t="shared" si="27"/>
        <v>0</v>
      </c>
      <c r="CV23" s="91">
        <f t="shared" si="28"/>
        <v>0</v>
      </c>
      <c r="CW23" s="91">
        <f t="shared" si="29"/>
        <v>0</v>
      </c>
      <c r="CX23" s="83">
        <f t="shared" si="52"/>
        <v>0</v>
      </c>
      <c r="CY23" s="87"/>
      <c r="CZ23" s="87"/>
      <c r="DA23" s="83">
        <f t="shared" si="53"/>
        <v>0</v>
      </c>
      <c r="DB23" s="87"/>
      <c r="DC23" s="87"/>
      <c r="DD23" s="83">
        <f t="shared" si="54"/>
        <v>0</v>
      </c>
      <c r="DE23" s="87"/>
      <c r="DF23" s="87"/>
      <c r="DG23" s="83">
        <f t="shared" si="55"/>
        <v>0</v>
      </c>
      <c r="DH23" s="87"/>
      <c r="DI23" s="87"/>
      <c r="DJ23" s="83">
        <f t="shared" si="56"/>
        <v>0</v>
      </c>
      <c r="DK23" s="87"/>
      <c r="DL23" s="87"/>
      <c r="DM23" s="83">
        <f t="shared" si="57"/>
        <v>0</v>
      </c>
      <c r="DN23" s="87"/>
      <c r="DO23" s="87"/>
      <c r="DP23" s="117">
        <f t="shared" si="31"/>
        <v>0</v>
      </c>
      <c r="DQ23" s="118">
        <f t="shared" si="32"/>
        <v>0</v>
      </c>
      <c r="DR23" s="118">
        <f t="shared" si="33"/>
        <v>0</v>
      </c>
      <c r="DS23" s="83">
        <f t="shared" si="58"/>
        <v>0</v>
      </c>
      <c r="DT23" s="87"/>
      <c r="DU23" s="87"/>
      <c r="DV23" s="83">
        <f t="shared" si="59"/>
        <v>0</v>
      </c>
      <c r="DW23" s="87"/>
      <c r="DX23" s="87"/>
      <c r="DY23" s="83">
        <f t="shared" si="60"/>
        <v>0</v>
      </c>
      <c r="DZ23" s="87"/>
      <c r="EA23" s="87"/>
      <c r="EB23" s="83">
        <f t="shared" si="61"/>
        <v>0</v>
      </c>
      <c r="EC23" s="87"/>
      <c r="ED23" s="87"/>
      <c r="EE23" s="83">
        <f t="shared" si="62"/>
        <v>0</v>
      </c>
      <c r="EF23" s="87"/>
      <c r="EG23" s="87"/>
      <c r="EH23" s="83">
        <f t="shared" si="63"/>
        <v>0</v>
      </c>
      <c r="EI23" s="87"/>
      <c r="EJ23" s="87"/>
      <c r="EK23" s="70"/>
      <c r="EL23" s="1">
        <v>27</v>
      </c>
      <c r="EM23" s="149" t="e">
        <f>EL23/1!#REF!</f>
        <v>#REF!</v>
      </c>
      <c r="EN23" s="12">
        <v>77</v>
      </c>
      <c r="EO23" s="12">
        <v>89</v>
      </c>
      <c r="EP23" s="149" t="e">
        <f>EO23/1!#REF!</f>
        <v>#REF!</v>
      </c>
      <c r="EQ23" s="12"/>
      <c r="ER23" s="149" t="e">
        <f>EQ23/1!#REF!</f>
        <v>#REF!</v>
      </c>
      <c r="ES23" s="12"/>
      <c r="ET23" s="12"/>
      <c r="EU23" s="150" t="e">
        <f>ET23/1!#REF!</f>
        <v>#REF!</v>
      </c>
      <c r="EV23" s="210"/>
      <c r="EW23" s="149" t="e">
        <f>EV23/1!#REF!</f>
        <v>#REF!</v>
      </c>
      <c r="EX23" s="12"/>
      <c r="EY23" s="12"/>
      <c r="EZ23" s="149" t="e">
        <f>EY23/1!#REF!</f>
        <v>#REF!</v>
      </c>
      <c r="FA23" s="12"/>
      <c r="FB23" s="149" t="e">
        <f>FA23/1!#REF!</f>
        <v>#REF!</v>
      </c>
      <c r="FC23" s="12"/>
      <c r="FD23" s="12"/>
      <c r="FE23" s="151" t="e">
        <f>FD23/1!#REF!</f>
        <v>#REF!</v>
      </c>
      <c r="FF23" s="210"/>
      <c r="FG23" s="149" t="e">
        <f>FF23/1!#REF!</f>
        <v>#REF!</v>
      </c>
      <c r="FH23" s="12"/>
      <c r="FI23" s="12"/>
      <c r="FJ23" s="152" t="e">
        <f>FI23/1!#REF!</f>
        <v>#REF!</v>
      </c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s="209" customFormat="1" ht="14.25" customHeight="1">
      <c r="A24" s="10">
        <v>17</v>
      </c>
      <c r="B24" s="8" t="s">
        <v>13</v>
      </c>
      <c r="C24" s="83">
        <f t="shared" si="64"/>
        <v>0</v>
      </c>
      <c r="D24" s="87"/>
      <c r="E24" s="87"/>
      <c r="F24" s="90">
        <f t="shared" si="1"/>
        <v>0</v>
      </c>
      <c r="G24" s="91">
        <f t="shared" si="2"/>
        <v>0</v>
      </c>
      <c r="H24" s="91">
        <f t="shared" si="3"/>
        <v>0</v>
      </c>
      <c r="I24" s="83">
        <f t="shared" si="67"/>
        <v>0</v>
      </c>
      <c r="J24" s="87"/>
      <c r="K24" s="87"/>
      <c r="L24" s="83">
        <f t="shared" si="68"/>
        <v>0</v>
      </c>
      <c r="M24" s="87"/>
      <c r="N24" s="87"/>
      <c r="O24" s="117">
        <f t="shared" si="4"/>
        <v>0</v>
      </c>
      <c r="P24" s="118">
        <f t="shared" si="5"/>
        <v>0</v>
      </c>
      <c r="Q24" s="118">
        <f t="shared" si="6"/>
        <v>0</v>
      </c>
      <c r="R24" s="83">
        <f t="shared" si="34"/>
        <v>0</v>
      </c>
      <c r="S24" s="87"/>
      <c r="T24" s="87"/>
      <c r="U24" s="83">
        <f t="shared" si="35"/>
        <v>0</v>
      </c>
      <c r="V24" s="87"/>
      <c r="W24" s="87"/>
      <c r="X24" s="83">
        <f t="shared" si="36"/>
        <v>0</v>
      </c>
      <c r="Y24" s="87"/>
      <c r="Z24" s="87"/>
      <c r="AA24" s="128">
        <f t="shared" si="8"/>
        <v>0</v>
      </c>
      <c r="AB24" s="129">
        <f t="shared" si="9"/>
        <v>0</v>
      </c>
      <c r="AC24" s="129">
        <f t="shared" si="10"/>
        <v>0</v>
      </c>
      <c r="AD24" s="83">
        <f t="shared" si="65"/>
        <v>0</v>
      </c>
      <c r="AE24" s="87"/>
      <c r="AF24" s="87"/>
      <c r="AG24" s="83">
        <f t="shared" si="37"/>
        <v>0</v>
      </c>
      <c r="AH24" s="87"/>
      <c r="AI24" s="87"/>
      <c r="AJ24" s="90">
        <f t="shared" si="11"/>
        <v>0</v>
      </c>
      <c r="AK24" s="91">
        <f t="shared" si="12"/>
        <v>0</v>
      </c>
      <c r="AL24" s="91">
        <f t="shared" si="13"/>
        <v>0</v>
      </c>
      <c r="AM24" s="83">
        <f t="shared" si="38"/>
        <v>0</v>
      </c>
      <c r="AN24" s="87"/>
      <c r="AO24" s="87"/>
      <c r="AP24" s="83">
        <f t="shared" si="39"/>
        <v>0</v>
      </c>
      <c r="AQ24" s="87"/>
      <c r="AR24" s="87"/>
      <c r="AS24" s="83">
        <f t="shared" si="40"/>
        <v>0</v>
      </c>
      <c r="AT24" s="87"/>
      <c r="AU24" s="87"/>
      <c r="AV24" s="117">
        <f t="shared" si="14"/>
        <v>0</v>
      </c>
      <c r="AW24" s="118">
        <f t="shared" si="15"/>
        <v>0</v>
      </c>
      <c r="AX24" s="118">
        <f t="shared" si="16"/>
        <v>0</v>
      </c>
      <c r="AY24" s="83">
        <f t="shared" si="41"/>
        <v>0</v>
      </c>
      <c r="AZ24" s="87"/>
      <c r="BA24" s="87"/>
      <c r="BB24" s="83">
        <f t="shared" si="42"/>
        <v>0</v>
      </c>
      <c r="BC24" s="87"/>
      <c r="BD24" s="87"/>
      <c r="BE24" s="128">
        <f t="shared" si="18"/>
        <v>0</v>
      </c>
      <c r="BF24" s="129">
        <f t="shared" si="19"/>
        <v>0</v>
      </c>
      <c r="BG24" s="129">
        <f t="shared" si="20"/>
        <v>0</v>
      </c>
      <c r="BH24" s="83">
        <f t="shared" si="43"/>
        <v>0</v>
      </c>
      <c r="BI24" s="87"/>
      <c r="BJ24" s="87"/>
      <c r="BK24" s="83">
        <f t="shared" si="44"/>
        <v>0</v>
      </c>
      <c r="BL24" s="87"/>
      <c r="BM24" s="87"/>
      <c r="BN24" s="90">
        <f t="shared" si="66"/>
        <v>3</v>
      </c>
      <c r="BO24" s="91">
        <f t="shared" si="69"/>
        <v>7</v>
      </c>
      <c r="BP24" s="91">
        <f>BS24+BV24+BY24</f>
        <v>83</v>
      </c>
      <c r="BQ24" s="83">
        <f t="shared" si="45"/>
        <v>0</v>
      </c>
      <c r="BR24" s="87"/>
      <c r="BS24" s="87"/>
      <c r="BT24" s="83">
        <f t="shared" si="46"/>
        <v>0</v>
      </c>
      <c r="BU24" s="87"/>
      <c r="BV24" s="87"/>
      <c r="BW24" s="83">
        <v>3</v>
      </c>
      <c r="BX24" s="87">
        <v>7</v>
      </c>
      <c r="BY24" s="87">
        <v>83</v>
      </c>
      <c r="BZ24" s="117">
        <f t="shared" si="21"/>
        <v>0</v>
      </c>
      <c r="CA24" s="118">
        <f t="shared" si="22"/>
        <v>0</v>
      </c>
      <c r="CB24" s="118">
        <f t="shared" si="23"/>
        <v>0</v>
      </c>
      <c r="CC24" s="83">
        <f t="shared" si="47"/>
        <v>0</v>
      </c>
      <c r="CD24" s="87"/>
      <c r="CE24" s="87"/>
      <c r="CF24" s="83">
        <f t="shared" si="48"/>
        <v>0</v>
      </c>
      <c r="CG24" s="87"/>
      <c r="CH24" s="87"/>
      <c r="CI24" s="83">
        <f t="shared" si="49"/>
        <v>0</v>
      </c>
      <c r="CJ24" s="87"/>
      <c r="CK24" s="87"/>
      <c r="CL24" s="128">
        <f t="shared" si="24"/>
        <v>1</v>
      </c>
      <c r="CM24" s="129">
        <f t="shared" si="25"/>
        <v>1</v>
      </c>
      <c r="CN24" s="129">
        <f t="shared" si="26"/>
        <v>10</v>
      </c>
      <c r="CO24" s="83">
        <v>1</v>
      </c>
      <c r="CP24" s="87">
        <v>1</v>
      </c>
      <c r="CQ24" s="87">
        <v>10</v>
      </c>
      <c r="CR24" s="83">
        <f t="shared" si="51"/>
        <v>0</v>
      </c>
      <c r="CS24" s="87"/>
      <c r="CT24" s="87"/>
      <c r="CU24" s="90">
        <f t="shared" si="27"/>
        <v>0</v>
      </c>
      <c r="CV24" s="91">
        <f t="shared" si="28"/>
        <v>0</v>
      </c>
      <c r="CW24" s="91">
        <f t="shared" si="29"/>
        <v>0</v>
      </c>
      <c r="CX24" s="83">
        <f t="shared" si="52"/>
        <v>0</v>
      </c>
      <c r="CY24" s="87"/>
      <c r="CZ24" s="87"/>
      <c r="DA24" s="83">
        <f t="shared" si="53"/>
        <v>0</v>
      </c>
      <c r="DB24" s="87"/>
      <c r="DC24" s="87"/>
      <c r="DD24" s="83">
        <f t="shared" si="54"/>
        <v>0</v>
      </c>
      <c r="DE24" s="87"/>
      <c r="DF24" s="87"/>
      <c r="DG24" s="83">
        <f t="shared" si="55"/>
        <v>0</v>
      </c>
      <c r="DH24" s="87"/>
      <c r="DI24" s="87"/>
      <c r="DJ24" s="83">
        <f t="shared" si="56"/>
        <v>0</v>
      </c>
      <c r="DK24" s="87"/>
      <c r="DL24" s="87"/>
      <c r="DM24" s="83">
        <f t="shared" si="57"/>
        <v>0</v>
      </c>
      <c r="DN24" s="87"/>
      <c r="DO24" s="87"/>
      <c r="DP24" s="117">
        <f t="shared" si="31"/>
        <v>0</v>
      </c>
      <c r="DQ24" s="118">
        <f t="shared" si="32"/>
        <v>0</v>
      </c>
      <c r="DR24" s="118">
        <f t="shared" si="33"/>
        <v>0</v>
      </c>
      <c r="DS24" s="83">
        <f t="shared" si="58"/>
        <v>0</v>
      </c>
      <c r="DT24" s="87"/>
      <c r="DU24" s="87"/>
      <c r="DV24" s="83">
        <f t="shared" si="59"/>
        <v>0</v>
      </c>
      <c r="DW24" s="87"/>
      <c r="DX24" s="87"/>
      <c r="DY24" s="83">
        <f t="shared" si="60"/>
        <v>0</v>
      </c>
      <c r="DZ24" s="87"/>
      <c r="EA24" s="87"/>
      <c r="EB24" s="83">
        <f t="shared" si="61"/>
        <v>0</v>
      </c>
      <c r="EC24" s="87"/>
      <c r="ED24" s="87"/>
      <c r="EE24" s="83">
        <f t="shared" si="62"/>
        <v>0</v>
      </c>
      <c r="EF24" s="87"/>
      <c r="EG24" s="87"/>
      <c r="EH24" s="83">
        <f t="shared" si="63"/>
        <v>0</v>
      </c>
      <c r="EI24" s="87"/>
      <c r="EJ24" s="87"/>
      <c r="EK24" s="70"/>
      <c r="EL24" s="1">
        <v>20</v>
      </c>
      <c r="EM24" s="149" t="e">
        <f>EL24/1!#REF!</f>
        <v>#REF!</v>
      </c>
      <c r="EN24" s="12">
        <v>34</v>
      </c>
      <c r="EO24" s="12">
        <v>779</v>
      </c>
      <c r="EP24" s="149" t="e">
        <f>EO24/1!#REF!</f>
        <v>#REF!</v>
      </c>
      <c r="EQ24" s="12"/>
      <c r="ER24" s="149" t="e">
        <f>EQ24/1!#REF!</f>
        <v>#REF!</v>
      </c>
      <c r="ES24" s="12"/>
      <c r="ET24" s="12"/>
      <c r="EU24" s="150" t="e">
        <f>ET24/1!#REF!</f>
        <v>#REF!</v>
      </c>
      <c r="EV24" s="210"/>
      <c r="EW24" s="149" t="e">
        <f>EV24/1!#REF!</f>
        <v>#REF!</v>
      </c>
      <c r="EX24" s="12"/>
      <c r="EY24" s="12"/>
      <c r="EZ24" s="149" t="e">
        <f>EY24/1!#REF!</f>
        <v>#REF!</v>
      </c>
      <c r="FA24" s="12"/>
      <c r="FB24" s="149" t="e">
        <f>FA24/1!#REF!</f>
        <v>#REF!</v>
      </c>
      <c r="FC24" s="12"/>
      <c r="FD24" s="12"/>
      <c r="FE24" s="151" t="e">
        <f>FD24/1!#REF!</f>
        <v>#REF!</v>
      </c>
      <c r="FF24" s="210"/>
      <c r="FG24" s="149" t="e">
        <f>FF24/1!#REF!</f>
        <v>#REF!</v>
      </c>
      <c r="FH24" s="12"/>
      <c r="FI24" s="12"/>
      <c r="FJ24" s="152" t="e">
        <f>FI24/1!#REF!</f>
        <v>#REF!</v>
      </c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s="209" customFormat="1" ht="14.25" customHeight="1">
      <c r="A25" s="10">
        <v>18</v>
      </c>
      <c r="B25" s="8" t="s">
        <v>33</v>
      </c>
      <c r="C25" s="83">
        <f t="shared" si="64"/>
        <v>0</v>
      </c>
      <c r="D25" s="87"/>
      <c r="E25" s="87"/>
      <c r="F25" s="90">
        <f t="shared" si="1"/>
        <v>0</v>
      </c>
      <c r="G25" s="91">
        <f t="shared" si="2"/>
        <v>0</v>
      </c>
      <c r="H25" s="91">
        <f t="shared" si="3"/>
        <v>0</v>
      </c>
      <c r="I25" s="83">
        <f aca="true" t="shared" si="70" ref="I25:L40">J25+K25</f>
        <v>0</v>
      </c>
      <c r="J25" s="87"/>
      <c r="K25" s="87"/>
      <c r="L25" s="83">
        <f t="shared" si="70"/>
        <v>0</v>
      </c>
      <c r="M25" s="87"/>
      <c r="N25" s="87"/>
      <c r="O25" s="117">
        <f t="shared" si="4"/>
        <v>0</v>
      </c>
      <c r="P25" s="118">
        <f t="shared" si="5"/>
        <v>0</v>
      </c>
      <c r="Q25" s="118">
        <f t="shared" si="6"/>
        <v>0</v>
      </c>
      <c r="R25" s="83">
        <f t="shared" si="34"/>
        <v>0</v>
      </c>
      <c r="S25" s="87"/>
      <c r="T25" s="87"/>
      <c r="U25" s="83">
        <f t="shared" si="35"/>
        <v>0</v>
      </c>
      <c r="V25" s="87"/>
      <c r="W25" s="87"/>
      <c r="X25" s="83">
        <f t="shared" si="36"/>
        <v>0</v>
      </c>
      <c r="Y25" s="87"/>
      <c r="Z25" s="87"/>
      <c r="AA25" s="128">
        <f t="shared" si="8"/>
        <v>0</v>
      </c>
      <c r="AB25" s="129">
        <f t="shared" si="9"/>
        <v>0</v>
      </c>
      <c r="AC25" s="129">
        <f t="shared" si="10"/>
        <v>0</v>
      </c>
      <c r="AD25" s="83">
        <f t="shared" si="65"/>
        <v>0</v>
      </c>
      <c r="AE25" s="87"/>
      <c r="AF25" s="87"/>
      <c r="AG25" s="83">
        <f t="shared" si="37"/>
        <v>0</v>
      </c>
      <c r="AH25" s="87"/>
      <c r="AI25" s="87"/>
      <c r="AJ25" s="90">
        <f t="shared" si="11"/>
        <v>0</v>
      </c>
      <c r="AK25" s="91">
        <f t="shared" si="12"/>
        <v>0</v>
      </c>
      <c r="AL25" s="91">
        <f t="shared" si="13"/>
        <v>0</v>
      </c>
      <c r="AM25" s="83">
        <f t="shared" si="38"/>
        <v>0</v>
      </c>
      <c r="AN25" s="87"/>
      <c r="AO25" s="87"/>
      <c r="AP25" s="83">
        <f t="shared" si="39"/>
        <v>0</v>
      </c>
      <c r="AQ25" s="87"/>
      <c r="AR25" s="87"/>
      <c r="AS25" s="83">
        <f t="shared" si="40"/>
        <v>0</v>
      </c>
      <c r="AT25" s="87"/>
      <c r="AU25" s="87"/>
      <c r="AV25" s="117">
        <f t="shared" si="14"/>
        <v>0</v>
      </c>
      <c r="AW25" s="118">
        <f t="shared" si="15"/>
        <v>0</v>
      </c>
      <c r="AX25" s="118">
        <f t="shared" si="16"/>
        <v>0</v>
      </c>
      <c r="AY25" s="83">
        <f t="shared" si="41"/>
        <v>0</v>
      </c>
      <c r="AZ25" s="87"/>
      <c r="BA25" s="87"/>
      <c r="BB25" s="83">
        <f t="shared" si="42"/>
        <v>0</v>
      </c>
      <c r="BC25" s="87"/>
      <c r="BD25" s="87"/>
      <c r="BE25" s="128">
        <f t="shared" si="18"/>
        <v>0</v>
      </c>
      <c r="BF25" s="129">
        <f t="shared" si="19"/>
        <v>0</v>
      </c>
      <c r="BG25" s="129">
        <f t="shared" si="20"/>
        <v>0</v>
      </c>
      <c r="BH25" s="83">
        <f t="shared" si="43"/>
        <v>0</v>
      </c>
      <c r="BI25" s="87"/>
      <c r="BJ25" s="87"/>
      <c r="BK25" s="83">
        <f t="shared" si="44"/>
        <v>0</v>
      </c>
      <c r="BL25" s="87"/>
      <c r="BM25" s="87"/>
      <c r="BN25" s="90">
        <f t="shared" si="66"/>
        <v>0</v>
      </c>
      <c r="BO25" s="91">
        <f t="shared" si="69"/>
        <v>0</v>
      </c>
      <c r="BP25" s="91">
        <f>BS25+BV25+BY25</f>
        <v>0</v>
      </c>
      <c r="BQ25" s="83">
        <f t="shared" si="45"/>
        <v>0</v>
      </c>
      <c r="BR25" s="87"/>
      <c r="BS25" s="87"/>
      <c r="BT25" s="83">
        <f t="shared" si="46"/>
        <v>0</v>
      </c>
      <c r="BU25" s="87"/>
      <c r="BV25" s="87"/>
      <c r="BW25" s="83">
        <f>BX25+BY25</f>
        <v>0</v>
      </c>
      <c r="BX25" s="87"/>
      <c r="BY25" s="87"/>
      <c r="BZ25" s="117">
        <f t="shared" si="21"/>
        <v>0</v>
      </c>
      <c r="CA25" s="118">
        <f t="shared" si="22"/>
        <v>0</v>
      </c>
      <c r="CB25" s="118">
        <f t="shared" si="23"/>
        <v>0</v>
      </c>
      <c r="CC25" s="83">
        <f t="shared" si="47"/>
        <v>0</v>
      </c>
      <c r="CD25" s="87"/>
      <c r="CE25" s="87"/>
      <c r="CF25" s="83">
        <f t="shared" si="48"/>
        <v>0</v>
      </c>
      <c r="CG25" s="87"/>
      <c r="CH25" s="87"/>
      <c r="CI25" s="83">
        <f t="shared" si="49"/>
        <v>0</v>
      </c>
      <c r="CJ25" s="87"/>
      <c r="CK25" s="87"/>
      <c r="CL25" s="128">
        <f t="shared" si="24"/>
        <v>0</v>
      </c>
      <c r="CM25" s="129">
        <f t="shared" si="25"/>
        <v>0</v>
      </c>
      <c r="CN25" s="129">
        <f t="shared" si="26"/>
        <v>0</v>
      </c>
      <c r="CO25" s="83">
        <f t="shared" si="50"/>
        <v>0</v>
      </c>
      <c r="CP25" s="87"/>
      <c r="CQ25" s="87"/>
      <c r="CR25" s="83">
        <f t="shared" si="51"/>
        <v>0</v>
      </c>
      <c r="CS25" s="87"/>
      <c r="CT25" s="87"/>
      <c r="CU25" s="90">
        <f t="shared" si="27"/>
        <v>0</v>
      </c>
      <c r="CV25" s="91">
        <f t="shared" si="28"/>
        <v>0</v>
      </c>
      <c r="CW25" s="91">
        <f t="shared" si="29"/>
        <v>0</v>
      </c>
      <c r="CX25" s="83">
        <f t="shared" si="52"/>
        <v>0</v>
      </c>
      <c r="CY25" s="87"/>
      <c r="CZ25" s="87"/>
      <c r="DA25" s="83">
        <f t="shared" si="53"/>
        <v>0</v>
      </c>
      <c r="DB25" s="87"/>
      <c r="DC25" s="87"/>
      <c r="DD25" s="83">
        <f t="shared" si="54"/>
        <v>0</v>
      </c>
      <c r="DE25" s="87"/>
      <c r="DF25" s="87"/>
      <c r="DG25" s="83">
        <f t="shared" si="55"/>
        <v>0</v>
      </c>
      <c r="DH25" s="87"/>
      <c r="DI25" s="87"/>
      <c r="DJ25" s="83">
        <f t="shared" si="56"/>
        <v>0</v>
      </c>
      <c r="DK25" s="87"/>
      <c r="DL25" s="87"/>
      <c r="DM25" s="83">
        <f t="shared" si="57"/>
        <v>0</v>
      </c>
      <c r="DN25" s="87"/>
      <c r="DO25" s="87"/>
      <c r="DP25" s="117">
        <f t="shared" si="31"/>
        <v>0</v>
      </c>
      <c r="DQ25" s="118">
        <f t="shared" si="32"/>
        <v>0</v>
      </c>
      <c r="DR25" s="118">
        <f t="shared" si="33"/>
        <v>0</v>
      </c>
      <c r="DS25" s="83">
        <f t="shared" si="58"/>
        <v>0</v>
      </c>
      <c r="DT25" s="87"/>
      <c r="DU25" s="87"/>
      <c r="DV25" s="83">
        <f t="shared" si="59"/>
        <v>0</v>
      </c>
      <c r="DW25" s="87"/>
      <c r="DX25" s="87"/>
      <c r="DY25" s="83">
        <f t="shared" si="60"/>
        <v>0</v>
      </c>
      <c r="DZ25" s="87"/>
      <c r="EA25" s="87"/>
      <c r="EB25" s="83">
        <f t="shared" si="61"/>
        <v>0</v>
      </c>
      <c r="EC25" s="87"/>
      <c r="ED25" s="87"/>
      <c r="EE25" s="83">
        <f t="shared" si="62"/>
        <v>0</v>
      </c>
      <c r="EF25" s="87"/>
      <c r="EG25" s="87"/>
      <c r="EH25" s="83">
        <f t="shared" si="63"/>
        <v>0</v>
      </c>
      <c r="EI25" s="87"/>
      <c r="EJ25" s="87"/>
      <c r="EK25" s="70"/>
      <c r="EL25" s="1">
        <v>20</v>
      </c>
      <c r="EM25" s="149" t="e">
        <f>EL25/1!#REF!</f>
        <v>#REF!</v>
      </c>
      <c r="EN25" s="12">
        <v>49</v>
      </c>
      <c r="EO25" s="12">
        <v>1116</v>
      </c>
      <c r="EP25" s="149" t="e">
        <f>EO25/1!#REF!</f>
        <v>#REF!</v>
      </c>
      <c r="EQ25" s="12"/>
      <c r="ER25" s="149" t="e">
        <f>EQ25/1!#REF!</f>
        <v>#REF!</v>
      </c>
      <c r="ES25" s="12"/>
      <c r="ET25" s="12"/>
      <c r="EU25" s="150" t="e">
        <f>ET25/1!#REF!</f>
        <v>#REF!</v>
      </c>
      <c r="EV25" s="210"/>
      <c r="EW25" s="149" t="e">
        <f>EV25/1!#REF!</f>
        <v>#REF!</v>
      </c>
      <c r="EX25" s="12"/>
      <c r="EY25" s="12"/>
      <c r="EZ25" s="149" t="e">
        <f>EY25/1!#REF!</f>
        <v>#REF!</v>
      </c>
      <c r="FA25" s="12"/>
      <c r="FB25" s="149" t="e">
        <f>FA25/1!#REF!</f>
        <v>#REF!</v>
      </c>
      <c r="FC25" s="12"/>
      <c r="FD25" s="12"/>
      <c r="FE25" s="151" t="e">
        <f>FD25/1!#REF!</f>
        <v>#REF!</v>
      </c>
      <c r="FF25" s="210"/>
      <c r="FG25" s="149" t="e">
        <f>FF25/1!#REF!</f>
        <v>#REF!</v>
      </c>
      <c r="FH25" s="12"/>
      <c r="FI25" s="12"/>
      <c r="FJ25" s="152" t="e">
        <f>FI25/1!#REF!</f>
        <v>#REF!</v>
      </c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s="209" customFormat="1" ht="14.25" customHeight="1">
      <c r="A26" s="10">
        <v>19</v>
      </c>
      <c r="B26" s="8" t="s">
        <v>15</v>
      </c>
      <c r="C26" s="83">
        <f t="shared" si="64"/>
        <v>0</v>
      </c>
      <c r="D26" s="87"/>
      <c r="E26" s="87"/>
      <c r="F26" s="90">
        <f t="shared" si="1"/>
        <v>0</v>
      </c>
      <c r="G26" s="91">
        <f t="shared" si="2"/>
        <v>0</v>
      </c>
      <c r="H26" s="91">
        <f t="shared" si="3"/>
        <v>0</v>
      </c>
      <c r="I26" s="83">
        <f t="shared" si="70"/>
        <v>0</v>
      </c>
      <c r="J26" s="87"/>
      <c r="K26" s="87"/>
      <c r="L26" s="83">
        <f t="shared" si="70"/>
        <v>0</v>
      </c>
      <c r="M26" s="87"/>
      <c r="N26" s="87"/>
      <c r="O26" s="117">
        <f t="shared" si="4"/>
        <v>0</v>
      </c>
      <c r="P26" s="118">
        <f t="shared" si="5"/>
        <v>0</v>
      </c>
      <c r="Q26" s="118">
        <f t="shared" si="6"/>
        <v>0</v>
      </c>
      <c r="R26" s="83">
        <f t="shared" si="34"/>
        <v>0</v>
      </c>
      <c r="S26" s="87"/>
      <c r="T26" s="87"/>
      <c r="U26" s="83">
        <f t="shared" si="35"/>
        <v>0</v>
      </c>
      <c r="V26" s="87"/>
      <c r="W26" s="87"/>
      <c r="X26" s="83">
        <f t="shared" si="36"/>
        <v>0</v>
      </c>
      <c r="Y26" s="87"/>
      <c r="Z26" s="87"/>
      <c r="AA26" s="128">
        <f t="shared" si="8"/>
        <v>0</v>
      </c>
      <c r="AB26" s="129">
        <f t="shared" si="9"/>
        <v>0</v>
      </c>
      <c r="AC26" s="129">
        <f t="shared" si="10"/>
        <v>0</v>
      </c>
      <c r="AD26" s="83">
        <f t="shared" si="65"/>
        <v>0</v>
      </c>
      <c r="AE26" s="87"/>
      <c r="AF26" s="87"/>
      <c r="AG26" s="83">
        <f t="shared" si="37"/>
        <v>0</v>
      </c>
      <c r="AH26" s="87"/>
      <c r="AI26" s="87"/>
      <c r="AJ26" s="90">
        <f t="shared" si="11"/>
        <v>0</v>
      </c>
      <c r="AK26" s="91">
        <f t="shared" si="12"/>
        <v>0</v>
      </c>
      <c r="AL26" s="91">
        <f t="shared" si="13"/>
        <v>0</v>
      </c>
      <c r="AM26" s="83">
        <f t="shared" si="38"/>
        <v>0</v>
      </c>
      <c r="AN26" s="87"/>
      <c r="AO26" s="87"/>
      <c r="AP26" s="83">
        <f t="shared" si="39"/>
        <v>0</v>
      </c>
      <c r="AQ26" s="87"/>
      <c r="AR26" s="87"/>
      <c r="AS26" s="83">
        <f t="shared" si="40"/>
        <v>0</v>
      </c>
      <c r="AT26" s="87"/>
      <c r="AU26" s="87"/>
      <c r="AV26" s="117">
        <f t="shared" si="14"/>
        <v>0</v>
      </c>
      <c r="AW26" s="118">
        <f t="shared" si="15"/>
        <v>0</v>
      </c>
      <c r="AX26" s="118">
        <f t="shared" si="16"/>
        <v>0</v>
      </c>
      <c r="AY26" s="83">
        <f t="shared" si="41"/>
        <v>0</v>
      </c>
      <c r="AZ26" s="87"/>
      <c r="BA26" s="87"/>
      <c r="BB26" s="83">
        <f t="shared" si="42"/>
        <v>0</v>
      </c>
      <c r="BC26" s="87"/>
      <c r="BD26" s="87"/>
      <c r="BE26" s="128">
        <f t="shared" si="18"/>
        <v>0</v>
      </c>
      <c r="BF26" s="129">
        <f t="shared" si="19"/>
        <v>0</v>
      </c>
      <c r="BG26" s="129">
        <f t="shared" si="20"/>
        <v>0</v>
      </c>
      <c r="BH26" s="83">
        <f t="shared" si="43"/>
        <v>0</v>
      </c>
      <c r="BI26" s="87"/>
      <c r="BJ26" s="87"/>
      <c r="BK26" s="83">
        <f t="shared" si="44"/>
        <v>0</v>
      </c>
      <c r="BL26" s="87"/>
      <c r="BM26" s="87"/>
      <c r="BN26" s="90">
        <f t="shared" si="66"/>
        <v>0</v>
      </c>
      <c r="BO26" s="91">
        <f t="shared" si="69"/>
        <v>0</v>
      </c>
      <c r="BP26" s="91">
        <f>BS26+BV26+BY26</f>
        <v>0</v>
      </c>
      <c r="BQ26" s="83">
        <f t="shared" si="45"/>
        <v>0</v>
      </c>
      <c r="BR26" s="87"/>
      <c r="BS26" s="87"/>
      <c r="BT26" s="83">
        <f t="shared" si="46"/>
        <v>0</v>
      </c>
      <c r="BU26" s="87"/>
      <c r="BV26" s="87"/>
      <c r="BW26" s="83">
        <f>BX26+BY26</f>
        <v>0</v>
      </c>
      <c r="BX26" s="87"/>
      <c r="BY26" s="87"/>
      <c r="BZ26" s="117">
        <f t="shared" si="21"/>
        <v>0</v>
      </c>
      <c r="CA26" s="118">
        <f t="shared" si="22"/>
        <v>0</v>
      </c>
      <c r="CB26" s="118">
        <f t="shared" si="23"/>
        <v>0</v>
      </c>
      <c r="CC26" s="83">
        <f t="shared" si="47"/>
        <v>0</v>
      </c>
      <c r="CD26" s="87"/>
      <c r="CE26" s="87"/>
      <c r="CF26" s="83">
        <f t="shared" si="48"/>
        <v>0</v>
      </c>
      <c r="CG26" s="87"/>
      <c r="CH26" s="87"/>
      <c r="CI26" s="83">
        <f t="shared" si="49"/>
        <v>0</v>
      </c>
      <c r="CJ26" s="87"/>
      <c r="CK26" s="87"/>
      <c r="CL26" s="128">
        <f t="shared" si="24"/>
        <v>0</v>
      </c>
      <c r="CM26" s="129">
        <f t="shared" si="25"/>
        <v>0</v>
      </c>
      <c r="CN26" s="129">
        <f t="shared" si="26"/>
        <v>0</v>
      </c>
      <c r="CO26" s="83">
        <f t="shared" si="50"/>
        <v>0</v>
      </c>
      <c r="CP26" s="87"/>
      <c r="CQ26" s="87"/>
      <c r="CR26" s="83">
        <f t="shared" si="51"/>
        <v>0</v>
      </c>
      <c r="CS26" s="87"/>
      <c r="CT26" s="87"/>
      <c r="CU26" s="90">
        <f t="shared" si="27"/>
        <v>0</v>
      </c>
      <c r="CV26" s="91">
        <f t="shared" si="28"/>
        <v>0</v>
      </c>
      <c r="CW26" s="91">
        <f t="shared" si="29"/>
        <v>0</v>
      </c>
      <c r="CX26" s="83">
        <f t="shared" si="52"/>
        <v>0</v>
      </c>
      <c r="CY26" s="87"/>
      <c r="CZ26" s="87"/>
      <c r="DA26" s="83">
        <f t="shared" si="53"/>
        <v>0</v>
      </c>
      <c r="DB26" s="87"/>
      <c r="DC26" s="87"/>
      <c r="DD26" s="83">
        <f t="shared" si="54"/>
        <v>0</v>
      </c>
      <c r="DE26" s="87"/>
      <c r="DF26" s="87"/>
      <c r="DG26" s="83">
        <f t="shared" si="55"/>
        <v>0</v>
      </c>
      <c r="DH26" s="87"/>
      <c r="DI26" s="87"/>
      <c r="DJ26" s="83">
        <f t="shared" si="56"/>
        <v>0</v>
      </c>
      <c r="DK26" s="87"/>
      <c r="DL26" s="87"/>
      <c r="DM26" s="83">
        <f t="shared" si="57"/>
        <v>0</v>
      </c>
      <c r="DN26" s="87"/>
      <c r="DO26" s="87"/>
      <c r="DP26" s="117">
        <f t="shared" si="31"/>
        <v>0</v>
      </c>
      <c r="DQ26" s="118">
        <f t="shared" si="32"/>
        <v>0</v>
      </c>
      <c r="DR26" s="118">
        <f t="shared" si="33"/>
        <v>0</v>
      </c>
      <c r="DS26" s="83">
        <f t="shared" si="58"/>
        <v>0</v>
      </c>
      <c r="DT26" s="87"/>
      <c r="DU26" s="87"/>
      <c r="DV26" s="83">
        <f t="shared" si="59"/>
        <v>0</v>
      </c>
      <c r="DW26" s="87"/>
      <c r="DX26" s="87"/>
      <c r="DY26" s="83">
        <f t="shared" si="60"/>
        <v>0</v>
      </c>
      <c r="DZ26" s="87"/>
      <c r="EA26" s="87"/>
      <c r="EB26" s="83">
        <f t="shared" si="61"/>
        <v>0</v>
      </c>
      <c r="EC26" s="87"/>
      <c r="ED26" s="87"/>
      <c r="EE26" s="83">
        <f t="shared" si="62"/>
        <v>0</v>
      </c>
      <c r="EF26" s="87"/>
      <c r="EG26" s="87"/>
      <c r="EH26" s="83">
        <f t="shared" si="63"/>
        <v>0</v>
      </c>
      <c r="EI26" s="87"/>
      <c r="EJ26" s="87"/>
      <c r="EK26" s="70"/>
      <c r="EL26" s="1">
        <v>9</v>
      </c>
      <c r="EM26" s="149" t="e">
        <f>EL26/1!#REF!</f>
        <v>#REF!</v>
      </c>
      <c r="EN26" s="12">
        <v>23</v>
      </c>
      <c r="EO26" s="12">
        <v>438</v>
      </c>
      <c r="EP26" s="149" t="e">
        <f>EO26/1!#REF!</f>
        <v>#REF!</v>
      </c>
      <c r="EQ26" s="12"/>
      <c r="ER26" s="149" t="e">
        <f>EQ26/1!#REF!</f>
        <v>#REF!</v>
      </c>
      <c r="ES26" s="12"/>
      <c r="ET26" s="12"/>
      <c r="EU26" s="150" t="e">
        <f>ET26/1!#REF!</f>
        <v>#REF!</v>
      </c>
      <c r="EV26" s="210"/>
      <c r="EW26" s="149" t="e">
        <f>EV26/1!#REF!</f>
        <v>#REF!</v>
      </c>
      <c r="EX26" s="12"/>
      <c r="EY26" s="12"/>
      <c r="EZ26" s="149" t="e">
        <f>EY26/1!#REF!</f>
        <v>#REF!</v>
      </c>
      <c r="FA26" s="12"/>
      <c r="FB26" s="149" t="e">
        <f>FA26/1!#REF!</f>
        <v>#REF!</v>
      </c>
      <c r="FC26" s="12"/>
      <c r="FD26" s="12"/>
      <c r="FE26" s="151" t="e">
        <f>FD26/1!#REF!</f>
        <v>#REF!</v>
      </c>
      <c r="FF26" s="210"/>
      <c r="FG26" s="149" t="e">
        <f>FF26/1!#REF!</f>
        <v>#REF!</v>
      </c>
      <c r="FH26" s="12"/>
      <c r="FI26" s="12"/>
      <c r="FJ26" s="152" t="e">
        <f>FI26/1!#REF!</f>
        <v>#REF!</v>
      </c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s="209" customFormat="1" ht="14.25" customHeight="1">
      <c r="A27" s="10">
        <v>20</v>
      </c>
      <c r="B27" s="8" t="s">
        <v>34</v>
      </c>
      <c r="C27" s="83">
        <f t="shared" si="64"/>
        <v>0</v>
      </c>
      <c r="D27" s="87"/>
      <c r="E27" s="87"/>
      <c r="F27" s="90">
        <f t="shared" si="1"/>
        <v>0</v>
      </c>
      <c r="G27" s="91">
        <f t="shared" si="2"/>
        <v>0</v>
      </c>
      <c r="H27" s="91">
        <f t="shared" si="3"/>
        <v>0</v>
      </c>
      <c r="I27" s="83">
        <f t="shared" si="70"/>
        <v>0</v>
      </c>
      <c r="J27" s="87"/>
      <c r="K27" s="87"/>
      <c r="L27" s="83">
        <f t="shared" si="70"/>
        <v>0</v>
      </c>
      <c r="M27" s="87"/>
      <c r="N27" s="87"/>
      <c r="O27" s="117">
        <f t="shared" si="4"/>
        <v>0</v>
      </c>
      <c r="P27" s="118">
        <f t="shared" si="5"/>
        <v>0</v>
      </c>
      <c r="Q27" s="118">
        <f t="shared" si="6"/>
        <v>0</v>
      </c>
      <c r="R27" s="83">
        <f t="shared" si="34"/>
        <v>0</v>
      </c>
      <c r="S27" s="87"/>
      <c r="T27" s="87"/>
      <c r="U27" s="83">
        <f t="shared" si="35"/>
        <v>0</v>
      </c>
      <c r="V27" s="87"/>
      <c r="W27" s="87"/>
      <c r="X27" s="83">
        <f t="shared" si="36"/>
        <v>0</v>
      </c>
      <c r="Y27" s="87"/>
      <c r="Z27" s="87"/>
      <c r="AA27" s="128">
        <f t="shared" si="8"/>
        <v>0</v>
      </c>
      <c r="AB27" s="129">
        <f t="shared" si="9"/>
        <v>0</v>
      </c>
      <c r="AC27" s="129">
        <f t="shared" si="10"/>
        <v>0</v>
      </c>
      <c r="AD27" s="83">
        <f t="shared" si="65"/>
        <v>0</v>
      </c>
      <c r="AE27" s="87"/>
      <c r="AF27" s="87"/>
      <c r="AG27" s="83">
        <f t="shared" si="37"/>
        <v>0</v>
      </c>
      <c r="AH27" s="87"/>
      <c r="AI27" s="87"/>
      <c r="AJ27" s="90">
        <f t="shared" si="11"/>
        <v>0</v>
      </c>
      <c r="AK27" s="91">
        <f t="shared" si="12"/>
        <v>0</v>
      </c>
      <c r="AL27" s="91">
        <f t="shared" si="13"/>
        <v>0</v>
      </c>
      <c r="AM27" s="83">
        <f t="shared" si="38"/>
        <v>0</v>
      </c>
      <c r="AN27" s="87"/>
      <c r="AO27" s="87"/>
      <c r="AP27" s="83">
        <f t="shared" si="39"/>
        <v>0</v>
      </c>
      <c r="AQ27" s="87"/>
      <c r="AR27" s="87"/>
      <c r="AS27" s="83">
        <f t="shared" si="40"/>
        <v>0</v>
      </c>
      <c r="AT27" s="87"/>
      <c r="AU27" s="87"/>
      <c r="AV27" s="117">
        <f t="shared" si="14"/>
        <v>0</v>
      </c>
      <c r="AW27" s="118">
        <f t="shared" si="15"/>
        <v>0</v>
      </c>
      <c r="AX27" s="118">
        <f t="shared" si="16"/>
        <v>0</v>
      </c>
      <c r="AY27" s="83">
        <f t="shared" si="41"/>
        <v>0</v>
      </c>
      <c r="AZ27" s="87"/>
      <c r="BA27" s="87"/>
      <c r="BB27" s="83">
        <f t="shared" si="42"/>
        <v>0</v>
      </c>
      <c r="BC27" s="87"/>
      <c r="BD27" s="87"/>
      <c r="BE27" s="128">
        <f t="shared" si="18"/>
        <v>0</v>
      </c>
      <c r="BF27" s="129">
        <f t="shared" si="19"/>
        <v>0</v>
      </c>
      <c r="BG27" s="129">
        <f t="shared" si="20"/>
        <v>0</v>
      </c>
      <c r="BH27" s="83">
        <f t="shared" si="43"/>
        <v>0</v>
      </c>
      <c r="BI27" s="87"/>
      <c r="BJ27" s="87"/>
      <c r="BK27" s="83">
        <f t="shared" si="44"/>
        <v>0</v>
      </c>
      <c r="BL27" s="87"/>
      <c r="BM27" s="87"/>
      <c r="BN27" s="90">
        <v>2</v>
      </c>
      <c r="BO27" s="91">
        <v>2</v>
      </c>
      <c r="BP27" s="91">
        <v>31</v>
      </c>
      <c r="BQ27" s="83">
        <f t="shared" si="45"/>
        <v>0</v>
      </c>
      <c r="BR27" s="87"/>
      <c r="BS27" s="87"/>
      <c r="BT27" s="83">
        <f t="shared" si="46"/>
        <v>0</v>
      </c>
      <c r="BU27" s="87"/>
      <c r="BV27" s="87"/>
      <c r="BW27" s="83">
        <v>2</v>
      </c>
      <c r="BX27" s="87">
        <v>2</v>
      </c>
      <c r="BY27" s="87">
        <v>31</v>
      </c>
      <c r="BZ27" s="117">
        <f t="shared" si="21"/>
        <v>0</v>
      </c>
      <c r="CA27" s="118">
        <f t="shared" si="22"/>
        <v>0</v>
      </c>
      <c r="CB27" s="118">
        <f t="shared" si="23"/>
        <v>0</v>
      </c>
      <c r="CC27" s="83">
        <f t="shared" si="47"/>
        <v>0</v>
      </c>
      <c r="CD27" s="87"/>
      <c r="CE27" s="87"/>
      <c r="CF27" s="83">
        <f t="shared" si="48"/>
        <v>0</v>
      </c>
      <c r="CG27" s="87"/>
      <c r="CH27" s="87"/>
      <c r="CI27" s="83">
        <f t="shared" si="49"/>
        <v>0</v>
      </c>
      <c r="CJ27" s="87"/>
      <c r="CK27" s="87"/>
      <c r="CL27" s="128">
        <f t="shared" si="24"/>
        <v>0</v>
      </c>
      <c r="CM27" s="129">
        <f t="shared" si="25"/>
        <v>0</v>
      </c>
      <c r="CN27" s="129">
        <f t="shared" si="26"/>
        <v>0</v>
      </c>
      <c r="CO27" s="83">
        <f t="shared" si="50"/>
        <v>0</v>
      </c>
      <c r="CP27" s="87"/>
      <c r="CQ27" s="87"/>
      <c r="CR27" s="83">
        <f t="shared" si="51"/>
        <v>0</v>
      </c>
      <c r="CS27" s="87"/>
      <c r="CT27" s="87"/>
      <c r="CU27" s="90">
        <f t="shared" si="27"/>
        <v>0</v>
      </c>
      <c r="CV27" s="91">
        <f t="shared" si="28"/>
        <v>0</v>
      </c>
      <c r="CW27" s="91">
        <f t="shared" si="29"/>
        <v>0</v>
      </c>
      <c r="CX27" s="83">
        <f t="shared" si="52"/>
        <v>0</v>
      </c>
      <c r="CY27" s="87"/>
      <c r="CZ27" s="87"/>
      <c r="DA27" s="83">
        <f t="shared" si="53"/>
        <v>0</v>
      </c>
      <c r="DB27" s="87"/>
      <c r="DC27" s="87"/>
      <c r="DD27" s="83">
        <f t="shared" si="54"/>
        <v>0</v>
      </c>
      <c r="DE27" s="87"/>
      <c r="DF27" s="87"/>
      <c r="DG27" s="83">
        <f t="shared" si="55"/>
        <v>0</v>
      </c>
      <c r="DH27" s="87"/>
      <c r="DI27" s="87"/>
      <c r="DJ27" s="83">
        <f t="shared" si="56"/>
        <v>0</v>
      </c>
      <c r="DK27" s="87"/>
      <c r="DL27" s="87"/>
      <c r="DM27" s="83">
        <f t="shared" si="57"/>
        <v>0</v>
      </c>
      <c r="DN27" s="87"/>
      <c r="DO27" s="87"/>
      <c r="DP27" s="117">
        <v>2</v>
      </c>
      <c r="DQ27" s="118">
        <v>2</v>
      </c>
      <c r="DR27" s="118">
        <v>31</v>
      </c>
      <c r="DS27" s="83">
        <f t="shared" si="58"/>
        <v>0</v>
      </c>
      <c r="DT27" s="87"/>
      <c r="DU27" s="87"/>
      <c r="DV27" s="83">
        <v>2</v>
      </c>
      <c r="DW27" s="87">
        <v>2</v>
      </c>
      <c r="DX27" s="87">
        <v>31</v>
      </c>
      <c r="DY27" s="83">
        <f t="shared" si="60"/>
        <v>0</v>
      </c>
      <c r="DZ27" s="87"/>
      <c r="EA27" s="87"/>
      <c r="EB27" s="83">
        <f t="shared" si="61"/>
        <v>0</v>
      </c>
      <c r="EC27" s="87"/>
      <c r="ED27" s="87"/>
      <c r="EE27" s="83">
        <f t="shared" si="62"/>
        <v>0</v>
      </c>
      <c r="EF27" s="87"/>
      <c r="EG27" s="87"/>
      <c r="EH27" s="83">
        <f t="shared" si="63"/>
        <v>0</v>
      </c>
      <c r="EI27" s="87"/>
      <c r="EJ27" s="87"/>
      <c r="EK27" s="70"/>
      <c r="EL27" s="1">
        <v>24</v>
      </c>
      <c r="EM27" s="149" t="e">
        <f>EL27/1!#REF!</f>
        <v>#REF!</v>
      </c>
      <c r="EN27" s="12">
        <v>62</v>
      </c>
      <c r="EO27" s="12">
        <v>1236</v>
      </c>
      <c r="EP27" s="149" t="e">
        <f>EO27/1!#REF!</f>
        <v>#REF!</v>
      </c>
      <c r="EQ27" s="12"/>
      <c r="ER27" s="149" t="e">
        <f>EQ27/1!#REF!</f>
        <v>#REF!</v>
      </c>
      <c r="ES27" s="12"/>
      <c r="ET27" s="12"/>
      <c r="EU27" s="150" t="e">
        <f>ET27/1!#REF!</f>
        <v>#REF!</v>
      </c>
      <c r="EV27" s="210"/>
      <c r="EW27" s="149" t="e">
        <f>EV27/1!#REF!</f>
        <v>#REF!</v>
      </c>
      <c r="EX27" s="12"/>
      <c r="EY27" s="12"/>
      <c r="EZ27" s="149" t="e">
        <f>EY27/1!#REF!</f>
        <v>#REF!</v>
      </c>
      <c r="FA27" s="12"/>
      <c r="FB27" s="149" t="e">
        <f>FA27/1!#REF!</f>
        <v>#REF!</v>
      </c>
      <c r="FC27" s="12"/>
      <c r="FD27" s="12"/>
      <c r="FE27" s="151" t="e">
        <f>FD27/1!#REF!</f>
        <v>#REF!</v>
      </c>
      <c r="FF27" s="210"/>
      <c r="FG27" s="149" t="e">
        <f>FF27/1!#REF!</f>
        <v>#REF!</v>
      </c>
      <c r="FH27" s="12"/>
      <c r="FI27" s="12"/>
      <c r="FJ27" s="152" t="e">
        <f>FI27/1!#REF!</f>
        <v>#REF!</v>
      </c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s="209" customFormat="1" ht="14.25" customHeight="1">
      <c r="A28" s="10">
        <v>21</v>
      </c>
      <c r="B28" s="8" t="s">
        <v>35</v>
      </c>
      <c r="C28" s="83">
        <f t="shared" si="64"/>
        <v>0</v>
      </c>
      <c r="D28" s="87"/>
      <c r="E28" s="87"/>
      <c r="F28" s="90">
        <f t="shared" si="1"/>
        <v>0</v>
      </c>
      <c r="G28" s="91">
        <f t="shared" si="2"/>
        <v>0</v>
      </c>
      <c r="H28" s="91">
        <f t="shared" si="3"/>
        <v>0</v>
      </c>
      <c r="I28" s="83">
        <f t="shared" si="70"/>
        <v>0</v>
      </c>
      <c r="J28" s="87"/>
      <c r="K28" s="87"/>
      <c r="L28" s="83">
        <f t="shared" si="70"/>
        <v>0</v>
      </c>
      <c r="M28" s="87"/>
      <c r="N28" s="87"/>
      <c r="O28" s="117">
        <f t="shared" si="4"/>
        <v>0</v>
      </c>
      <c r="P28" s="118">
        <f t="shared" si="5"/>
        <v>0</v>
      </c>
      <c r="Q28" s="118">
        <f t="shared" si="6"/>
        <v>0</v>
      </c>
      <c r="R28" s="83">
        <f t="shared" si="34"/>
        <v>0</v>
      </c>
      <c r="S28" s="87"/>
      <c r="T28" s="87"/>
      <c r="U28" s="83">
        <f t="shared" si="35"/>
        <v>0</v>
      </c>
      <c r="V28" s="87"/>
      <c r="W28" s="87"/>
      <c r="X28" s="83">
        <f t="shared" si="36"/>
        <v>0</v>
      </c>
      <c r="Y28" s="87"/>
      <c r="Z28" s="87"/>
      <c r="AA28" s="128">
        <f t="shared" si="8"/>
        <v>0</v>
      </c>
      <c r="AB28" s="129">
        <f t="shared" si="9"/>
        <v>0</v>
      </c>
      <c r="AC28" s="129">
        <f t="shared" si="10"/>
        <v>0</v>
      </c>
      <c r="AD28" s="83">
        <f t="shared" si="65"/>
        <v>0</v>
      </c>
      <c r="AE28" s="87"/>
      <c r="AF28" s="87"/>
      <c r="AG28" s="83">
        <f t="shared" si="37"/>
        <v>0</v>
      </c>
      <c r="AH28" s="87"/>
      <c r="AI28" s="87"/>
      <c r="AJ28" s="90">
        <f t="shared" si="11"/>
        <v>0</v>
      </c>
      <c r="AK28" s="91">
        <f t="shared" si="12"/>
        <v>0</v>
      </c>
      <c r="AL28" s="91">
        <f t="shared" si="13"/>
        <v>0</v>
      </c>
      <c r="AM28" s="83">
        <f t="shared" si="38"/>
        <v>0</v>
      </c>
      <c r="AN28" s="87"/>
      <c r="AO28" s="87"/>
      <c r="AP28" s="83">
        <f t="shared" si="39"/>
        <v>0</v>
      </c>
      <c r="AQ28" s="87"/>
      <c r="AR28" s="87"/>
      <c r="AS28" s="83">
        <f t="shared" si="40"/>
        <v>0</v>
      </c>
      <c r="AT28" s="87"/>
      <c r="AU28" s="87"/>
      <c r="AV28" s="117">
        <f t="shared" si="14"/>
        <v>0</v>
      </c>
      <c r="AW28" s="118">
        <f t="shared" si="15"/>
        <v>0</v>
      </c>
      <c r="AX28" s="118">
        <f t="shared" si="16"/>
        <v>0</v>
      </c>
      <c r="AY28" s="83">
        <f t="shared" si="41"/>
        <v>0</v>
      </c>
      <c r="AZ28" s="87"/>
      <c r="BA28" s="87"/>
      <c r="BB28" s="83">
        <f t="shared" si="42"/>
        <v>0</v>
      </c>
      <c r="BC28" s="87"/>
      <c r="BD28" s="87"/>
      <c r="BE28" s="128">
        <f t="shared" si="18"/>
        <v>0</v>
      </c>
      <c r="BF28" s="129">
        <f t="shared" si="19"/>
        <v>0</v>
      </c>
      <c r="BG28" s="129">
        <f t="shared" si="20"/>
        <v>0</v>
      </c>
      <c r="BH28" s="83">
        <f t="shared" si="43"/>
        <v>0</v>
      </c>
      <c r="BI28" s="87"/>
      <c r="BJ28" s="87"/>
      <c r="BK28" s="83">
        <f t="shared" si="44"/>
        <v>0</v>
      </c>
      <c r="BL28" s="87"/>
      <c r="BM28" s="87"/>
      <c r="BN28" s="90">
        <v>4</v>
      </c>
      <c r="BO28" s="91">
        <v>7</v>
      </c>
      <c r="BP28" s="91">
        <v>86</v>
      </c>
      <c r="BQ28" s="83">
        <f t="shared" si="45"/>
        <v>0</v>
      </c>
      <c r="BR28" s="87"/>
      <c r="BS28" s="87"/>
      <c r="BT28" s="83">
        <f t="shared" si="46"/>
        <v>0</v>
      </c>
      <c r="BU28" s="87"/>
      <c r="BV28" s="87"/>
      <c r="BW28" s="83">
        <v>4</v>
      </c>
      <c r="BX28" s="87">
        <v>5</v>
      </c>
      <c r="BY28" s="87">
        <v>63</v>
      </c>
      <c r="BZ28" s="117">
        <v>2</v>
      </c>
      <c r="CA28" s="118">
        <v>2</v>
      </c>
      <c r="CB28" s="118">
        <v>23</v>
      </c>
      <c r="CC28" s="83">
        <f t="shared" si="47"/>
        <v>0</v>
      </c>
      <c r="CD28" s="87"/>
      <c r="CE28" s="87"/>
      <c r="CF28" s="83">
        <v>2</v>
      </c>
      <c r="CG28" s="87">
        <v>2</v>
      </c>
      <c r="CH28" s="87">
        <v>23</v>
      </c>
      <c r="CI28" s="83">
        <f t="shared" si="49"/>
        <v>0</v>
      </c>
      <c r="CJ28" s="87"/>
      <c r="CK28" s="87"/>
      <c r="CL28" s="128">
        <f t="shared" si="24"/>
        <v>0</v>
      </c>
      <c r="CM28" s="129">
        <f t="shared" si="25"/>
        <v>0</v>
      </c>
      <c r="CN28" s="129">
        <f t="shared" si="26"/>
        <v>0</v>
      </c>
      <c r="CO28" s="83">
        <f t="shared" si="50"/>
        <v>0</v>
      </c>
      <c r="CP28" s="87"/>
      <c r="CQ28" s="87"/>
      <c r="CR28" s="83">
        <f t="shared" si="51"/>
        <v>0</v>
      </c>
      <c r="CS28" s="87"/>
      <c r="CT28" s="87"/>
      <c r="CU28" s="90">
        <f t="shared" si="27"/>
        <v>0</v>
      </c>
      <c r="CV28" s="91">
        <f t="shared" si="28"/>
        <v>0</v>
      </c>
      <c r="CW28" s="91">
        <f t="shared" si="29"/>
        <v>0</v>
      </c>
      <c r="CX28" s="83">
        <f t="shared" si="52"/>
        <v>0</v>
      </c>
      <c r="CY28" s="87"/>
      <c r="CZ28" s="87"/>
      <c r="DA28" s="83">
        <f t="shared" si="53"/>
        <v>0</v>
      </c>
      <c r="DB28" s="87"/>
      <c r="DC28" s="87"/>
      <c r="DD28" s="83">
        <f t="shared" si="54"/>
        <v>0</v>
      </c>
      <c r="DE28" s="87"/>
      <c r="DF28" s="87"/>
      <c r="DG28" s="83">
        <f t="shared" si="55"/>
        <v>0</v>
      </c>
      <c r="DH28" s="87"/>
      <c r="DI28" s="87"/>
      <c r="DJ28" s="83">
        <f t="shared" si="56"/>
        <v>0</v>
      </c>
      <c r="DK28" s="87"/>
      <c r="DL28" s="87"/>
      <c r="DM28" s="83">
        <f t="shared" si="57"/>
        <v>0</v>
      </c>
      <c r="DN28" s="87"/>
      <c r="DO28" s="87"/>
      <c r="DP28" s="117">
        <v>2</v>
      </c>
      <c r="DQ28" s="118">
        <v>2</v>
      </c>
      <c r="DR28" s="118">
        <v>40</v>
      </c>
      <c r="DS28" s="83">
        <v>2</v>
      </c>
      <c r="DT28" s="87">
        <v>2</v>
      </c>
      <c r="DU28" s="87">
        <v>40</v>
      </c>
      <c r="DV28" s="83">
        <f t="shared" si="59"/>
        <v>0</v>
      </c>
      <c r="DW28" s="87"/>
      <c r="DX28" s="87"/>
      <c r="DY28" s="83">
        <f t="shared" si="60"/>
        <v>0</v>
      </c>
      <c r="DZ28" s="87"/>
      <c r="EA28" s="87"/>
      <c r="EB28" s="83">
        <f t="shared" si="61"/>
        <v>0</v>
      </c>
      <c r="EC28" s="87"/>
      <c r="ED28" s="87"/>
      <c r="EE28" s="83">
        <f t="shared" si="62"/>
        <v>0</v>
      </c>
      <c r="EF28" s="87"/>
      <c r="EG28" s="87"/>
      <c r="EH28" s="83">
        <f t="shared" si="63"/>
        <v>0</v>
      </c>
      <c r="EI28" s="87"/>
      <c r="EJ28" s="87"/>
      <c r="EK28" s="70"/>
      <c r="EL28" s="1">
        <v>35</v>
      </c>
      <c r="EM28" s="149" t="e">
        <f>EL28/1!#REF!</f>
        <v>#REF!</v>
      </c>
      <c r="EN28" s="12">
        <v>96</v>
      </c>
      <c r="EO28" s="12">
        <v>2262</v>
      </c>
      <c r="EP28" s="149" t="e">
        <f>EO28/1!#REF!</f>
        <v>#REF!</v>
      </c>
      <c r="EQ28" s="12"/>
      <c r="ER28" s="149" t="e">
        <f>EQ28/1!#REF!</f>
        <v>#REF!</v>
      </c>
      <c r="ES28" s="12"/>
      <c r="ET28" s="12"/>
      <c r="EU28" s="150" t="e">
        <f>ET28/1!#REF!</f>
        <v>#REF!</v>
      </c>
      <c r="EV28" s="210"/>
      <c r="EW28" s="149" t="e">
        <f>EV28/1!#REF!</f>
        <v>#REF!</v>
      </c>
      <c r="EX28" s="12"/>
      <c r="EY28" s="12"/>
      <c r="EZ28" s="149" t="e">
        <f>EY28/1!#REF!</f>
        <v>#REF!</v>
      </c>
      <c r="FA28" s="12"/>
      <c r="FB28" s="149" t="e">
        <f>FA28/1!#REF!</f>
        <v>#REF!</v>
      </c>
      <c r="FC28" s="12"/>
      <c r="FD28" s="12"/>
      <c r="FE28" s="151" t="e">
        <f>FD28/1!#REF!</f>
        <v>#REF!</v>
      </c>
      <c r="FF28" s="210"/>
      <c r="FG28" s="149" t="e">
        <f>FF28/1!#REF!</f>
        <v>#REF!</v>
      </c>
      <c r="FH28" s="12"/>
      <c r="FI28" s="12"/>
      <c r="FJ28" s="152" t="e">
        <f>FI28/1!#REF!</f>
        <v>#REF!</v>
      </c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s="209" customFormat="1" ht="14.25" customHeight="1">
      <c r="A29" s="10">
        <v>22</v>
      </c>
      <c r="B29" s="8" t="s">
        <v>36</v>
      </c>
      <c r="C29" s="83">
        <f t="shared" si="64"/>
        <v>0</v>
      </c>
      <c r="D29" s="87"/>
      <c r="E29" s="87"/>
      <c r="F29" s="90">
        <f t="shared" si="1"/>
        <v>0</v>
      </c>
      <c r="G29" s="91">
        <f t="shared" si="2"/>
        <v>0</v>
      </c>
      <c r="H29" s="91">
        <f t="shared" si="3"/>
        <v>0</v>
      </c>
      <c r="I29" s="83">
        <f t="shared" si="70"/>
        <v>0</v>
      </c>
      <c r="J29" s="87"/>
      <c r="K29" s="87"/>
      <c r="L29" s="83">
        <f t="shared" si="70"/>
        <v>0</v>
      </c>
      <c r="M29" s="87"/>
      <c r="N29" s="87"/>
      <c r="O29" s="117">
        <f t="shared" si="4"/>
        <v>0</v>
      </c>
      <c r="P29" s="118">
        <f t="shared" si="5"/>
        <v>0</v>
      </c>
      <c r="Q29" s="118">
        <f t="shared" si="6"/>
        <v>0</v>
      </c>
      <c r="R29" s="83">
        <f t="shared" si="34"/>
        <v>0</v>
      </c>
      <c r="S29" s="87"/>
      <c r="T29" s="87"/>
      <c r="U29" s="83">
        <f t="shared" si="35"/>
        <v>0</v>
      </c>
      <c r="V29" s="87"/>
      <c r="W29" s="87"/>
      <c r="X29" s="83">
        <f t="shared" si="36"/>
        <v>0</v>
      </c>
      <c r="Y29" s="87"/>
      <c r="Z29" s="87"/>
      <c r="AA29" s="128">
        <f t="shared" si="8"/>
        <v>0</v>
      </c>
      <c r="AB29" s="129">
        <f t="shared" si="9"/>
        <v>0</v>
      </c>
      <c r="AC29" s="129">
        <f t="shared" si="10"/>
        <v>0</v>
      </c>
      <c r="AD29" s="83">
        <f t="shared" si="65"/>
        <v>0</v>
      </c>
      <c r="AE29" s="87"/>
      <c r="AF29" s="87"/>
      <c r="AG29" s="83">
        <f t="shared" si="37"/>
        <v>0</v>
      </c>
      <c r="AH29" s="87"/>
      <c r="AI29" s="87"/>
      <c r="AJ29" s="90">
        <f t="shared" si="11"/>
        <v>0</v>
      </c>
      <c r="AK29" s="91">
        <f t="shared" si="12"/>
        <v>0</v>
      </c>
      <c r="AL29" s="91">
        <f t="shared" si="13"/>
        <v>0</v>
      </c>
      <c r="AM29" s="83">
        <f t="shared" si="38"/>
        <v>0</v>
      </c>
      <c r="AN29" s="87"/>
      <c r="AO29" s="87"/>
      <c r="AP29" s="83">
        <f t="shared" si="39"/>
        <v>0</v>
      </c>
      <c r="AQ29" s="87"/>
      <c r="AR29" s="87"/>
      <c r="AS29" s="83">
        <f t="shared" si="40"/>
        <v>0</v>
      </c>
      <c r="AT29" s="87"/>
      <c r="AU29" s="87"/>
      <c r="AV29" s="117">
        <f t="shared" si="14"/>
        <v>0</v>
      </c>
      <c r="AW29" s="118">
        <f t="shared" si="15"/>
        <v>0</v>
      </c>
      <c r="AX29" s="118">
        <f t="shared" si="16"/>
        <v>0</v>
      </c>
      <c r="AY29" s="83">
        <f t="shared" si="41"/>
        <v>0</v>
      </c>
      <c r="AZ29" s="87"/>
      <c r="BA29" s="87"/>
      <c r="BB29" s="83">
        <f t="shared" si="42"/>
        <v>0</v>
      </c>
      <c r="BC29" s="87"/>
      <c r="BD29" s="87"/>
      <c r="BE29" s="128">
        <f t="shared" si="18"/>
        <v>0</v>
      </c>
      <c r="BF29" s="129">
        <f t="shared" si="19"/>
        <v>0</v>
      </c>
      <c r="BG29" s="129">
        <f t="shared" si="20"/>
        <v>0</v>
      </c>
      <c r="BH29" s="83">
        <f t="shared" si="43"/>
        <v>0</v>
      </c>
      <c r="BI29" s="87"/>
      <c r="BJ29" s="87"/>
      <c r="BK29" s="83">
        <f t="shared" si="44"/>
        <v>0</v>
      </c>
      <c r="BL29" s="87"/>
      <c r="BM29" s="87"/>
      <c r="BN29" s="90">
        <f t="shared" si="66"/>
        <v>0</v>
      </c>
      <c r="BO29" s="91">
        <f t="shared" si="69"/>
        <v>0</v>
      </c>
      <c r="BP29" s="91">
        <f>BS29+BV29+BY29</f>
        <v>0</v>
      </c>
      <c r="BQ29" s="83">
        <f t="shared" si="45"/>
        <v>0</v>
      </c>
      <c r="BR29" s="87"/>
      <c r="BS29" s="87"/>
      <c r="BT29" s="83">
        <f t="shared" si="46"/>
        <v>0</v>
      </c>
      <c r="BU29" s="87"/>
      <c r="BV29" s="87"/>
      <c r="BW29" s="83">
        <f>BX29+BY29</f>
        <v>0</v>
      </c>
      <c r="BX29" s="87"/>
      <c r="BY29" s="87"/>
      <c r="BZ29" s="117">
        <f t="shared" si="21"/>
        <v>0</v>
      </c>
      <c r="CA29" s="118">
        <f t="shared" si="22"/>
        <v>0</v>
      </c>
      <c r="CB29" s="118">
        <f t="shared" si="23"/>
        <v>0</v>
      </c>
      <c r="CC29" s="83">
        <f t="shared" si="47"/>
        <v>0</v>
      </c>
      <c r="CD29" s="87"/>
      <c r="CE29" s="87"/>
      <c r="CF29" s="83">
        <f t="shared" si="48"/>
        <v>0</v>
      </c>
      <c r="CG29" s="87"/>
      <c r="CH29" s="87"/>
      <c r="CI29" s="83">
        <f t="shared" si="49"/>
        <v>0</v>
      </c>
      <c r="CJ29" s="87"/>
      <c r="CK29" s="87"/>
      <c r="CL29" s="128">
        <f t="shared" si="24"/>
        <v>0</v>
      </c>
      <c r="CM29" s="129">
        <f t="shared" si="25"/>
        <v>0</v>
      </c>
      <c r="CN29" s="129">
        <f t="shared" si="26"/>
        <v>0</v>
      </c>
      <c r="CO29" s="83">
        <f t="shared" si="50"/>
        <v>0</v>
      </c>
      <c r="CP29" s="87"/>
      <c r="CQ29" s="87"/>
      <c r="CR29" s="83">
        <f t="shared" si="51"/>
        <v>0</v>
      </c>
      <c r="CS29" s="87"/>
      <c r="CT29" s="87"/>
      <c r="CU29" s="90">
        <f t="shared" si="27"/>
        <v>0</v>
      </c>
      <c r="CV29" s="91">
        <f t="shared" si="28"/>
        <v>0</v>
      </c>
      <c r="CW29" s="91">
        <f t="shared" si="29"/>
        <v>0</v>
      </c>
      <c r="CX29" s="83">
        <f t="shared" si="52"/>
        <v>0</v>
      </c>
      <c r="CY29" s="87"/>
      <c r="CZ29" s="87"/>
      <c r="DA29" s="83">
        <f t="shared" si="53"/>
        <v>0</v>
      </c>
      <c r="DB29" s="87"/>
      <c r="DC29" s="87"/>
      <c r="DD29" s="83">
        <f t="shared" si="54"/>
        <v>0</v>
      </c>
      <c r="DE29" s="87"/>
      <c r="DF29" s="87"/>
      <c r="DG29" s="83">
        <f t="shared" si="55"/>
        <v>0</v>
      </c>
      <c r="DH29" s="87"/>
      <c r="DI29" s="87"/>
      <c r="DJ29" s="83">
        <f t="shared" si="56"/>
        <v>0</v>
      </c>
      <c r="DK29" s="87"/>
      <c r="DL29" s="87"/>
      <c r="DM29" s="83">
        <f t="shared" si="57"/>
        <v>0</v>
      </c>
      <c r="DN29" s="87"/>
      <c r="DO29" s="87"/>
      <c r="DP29" s="117">
        <v>1</v>
      </c>
      <c r="DQ29" s="118">
        <v>1</v>
      </c>
      <c r="DR29" s="118">
        <v>25</v>
      </c>
      <c r="DS29" s="83">
        <v>1</v>
      </c>
      <c r="DT29" s="87">
        <v>1</v>
      </c>
      <c r="DU29" s="87">
        <v>25</v>
      </c>
      <c r="DV29" s="83">
        <f t="shared" si="59"/>
        <v>0</v>
      </c>
      <c r="DW29" s="87"/>
      <c r="DX29" s="87"/>
      <c r="DY29" s="83">
        <f t="shared" si="60"/>
        <v>0</v>
      </c>
      <c r="DZ29" s="87"/>
      <c r="EA29" s="87"/>
      <c r="EB29" s="83">
        <f t="shared" si="61"/>
        <v>0</v>
      </c>
      <c r="EC29" s="87"/>
      <c r="ED29" s="87"/>
      <c r="EE29" s="83">
        <f t="shared" si="62"/>
        <v>0</v>
      </c>
      <c r="EF29" s="87"/>
      <c r="EG29" s="87"/>
      <c r="EH29" s="83">
        <f t="shared" si="63"/>
        <v>0</v>
      </c>
      <c r="EI29" s="87"/>
      <c r="EJ29" s="87"/>
      <c r="EK29" s="70"/>
      <c r="EL29" s="1">
        <v>16</v>
      </c>
      <c r="EM29" s="149" t="e">
        <f>EL29/1!#REF!</f>
        <v>#REF!</v>
      </c>
      <c r="EN29" s="12">
        <v>52</v>
      </c>
      <c r="EO29" s="12">
        <v>1205</v>
      </c>
      <c r="EP29" s="149" t="e">
        <f>EO29/1!#REF!</f>
        <v>#REF!</v>
      </c>
      <c r="EQ29" s="12"/>
      <c r="ER29" s="149" t="e">
        <f>EQ29/1!#REF!</f>
        <v>#REF!</v>
      </c>
      <c r="ES29" s="12"/>
      <c r="ET29" s="12"/>
      <c r="EU29" s="150" t="e">
        <f>ET29/1!#REF!</f>
        <v>#REF!</v>
      </c>
      <c r="EV29" s="210"/>
      <c r="EW29" s="149" t="e">
        <f>EV29/1!#REF!</f>
        <v>#REF!</v>
      </c>
      <c r="EX29" s="12"/>
      <c r="EY29" s="12"/>
      <c r="EZ29" s="149" t="e">
        <f>EY29/1!#REF!</f>
        <v>#REF!</v>
      </c>
      <c r="FA29" s="12"/>
      <c r="FB29" s="149" t="e">
        <f>FA29/1!#REF!</f>
        <v>#REF!</v>
      </c>
      <c r="FC29" s="12"/>
      <c r="FD29" s="12"/>
      <c r="FE29" s="151" t="e">
        <f>FD29/1!#REF!</f>
        <v>#REF!</v>
      </c>
      <c r="FF29" s="210"/>
      <c r="FG29" s="149" t="e">
        <f>FF29/1!#REF!</f>
        <v>#REF!</v>
      </c>
      <c r="FH29" s="12"/>
      <c r="FI29" s="12"/>
      <c r="FJ29" s="152" t="e">
        <f>FI29/1!#REF!</f>
        <v>#REF!</v>
      </c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s="209" customFormat="1" ht="14.25" customHeight="1">
      <c r="A30" s="10">
        <v>23</v>
      </c>
      <c r="B30" s="8" t="s">
        <v>37</v>
      </c>
      <c r="C30" s="83">
        <f t="shared" si="64"/>
        <v>0</v>
      </c>
      <c r="D30" s="87"/>
      <c r="E30" s="87"/>
      <c r="F30" s="90">
        <f t="shared" si="1"/>
        <v>0</v>
      </c>
      <c r="G30" s="91">
        <f t="shared" si="2"/>
        <v>0</v>
      </c>
      <c r="H30" s="91">
        <f t="shared" si="3"/>
        <v>0</v>
      </c>
      <c r="I30" s="83">
        <f t="shared" si="70"/>
        <v>0</v>
      </c>
      <c r="J30" s="87"/>
      <c r="K30" s="87"/>
      <c r="L30" s="83">
        <f t="shared" si="70"/>
        <v>0</v>
      </c>
      <c r="M30" s="87"/>
      <c r="N30" s="87"/>
      <c r="O30" s="117">
        <f t="shared" si="4"/>
        <v>0</v>
      </c>
      <c r="P30" s="118">
        <f t="shared" si="5"/>
        <v>0</v>
      </c>
      <c r="Q30" s="118">
        <f t="shared" si="6"/>
        <v>0</v>
      </c>
      <c r="R30" s="83">
        <f t="shared" si="34"/>
        <v>0</v>
      </c>
      <c r="S30" s="87"/>
      <c r="T30" s="87"/>
      <c r="U30" s="83">
        <f t="shared" si="35"/>
        <v>0</v>
      </c>
      <c r="V30" s="87"/>
      <c r="W30" s="87"/>
      <c r="X30" s="83">
        <f t="shared" si="36"/>
        <v>0</v>
      </c>
      <c r="Y30" s="87"/>
      <c r="Z30" s="87"/>
      <c r="AA30" s="128">
        <f t="shared" si="8"/>
        <v>0</v>
      </c>
      <c r="AB30" s="129">
        <f t="shared" si="9"/>
        <v>0</v>
      </c>
      <c r="AC30" s="129">
        <f t="shared" si="10"/>
        <v>0</v>
      </c>
      <c r="AD30" s="83">
        <f t="shared" si="65"/>
        <v>0</v>
      </c>
      <c r="AE30" s="87"/>
      <c r="AF30" s="87"/>
      <c r="AG30" s="83">
        <f t="shared" si="37"/>
        <v>0</v>
      </c>
      <c r="AH30" s="87"/>
      <c r="AI30" s="87"/>
      <c r="AJ30" s="90">
        <f t="shared" si="11"/>
        <v>0</v>
      </c>
      <c r="AK30" s="91">
        <f t="shared" si="12"/>
        <v>0</v>
      </c>
      <c r="AL30" s="91">
        <f t="shared" si="13"/>
        <v>0</v>
      </c>
      <c r="AM30" s="83">
        <f t="shared" si="38"/>
        <v>0</v>
      </c>
      <c r="AN30" s="87"/>
      <c r="AO30" s="87"/>
      <c r="AP30" s="83">
        <f t="shared" si="39"/>
        <v>0</v>
      </c>
      <c r="AQ30" s="87"/>
      <c r="AR30" s="87"/>
      <c r="AS30" s="83">
        <f t="shared" si="40"/>
        <v>0</v>
      </c>
      <c r="AT30" s="87"/>
      <c r="AU30" s="87"/>
      <c r="AV30" s="117">
        <f t="shared" si="14"/>
        <v>0</v>
      </c>
      <c r="AW30" s="118">
        <f t="shared" si="15"/>
        <v>0</v>
      </c>
      <c r="AX30" s="118">
        <f t="shared" si="16"/>
        <v>0</v>
      </c>
      <c r="AY30" s="83">
        <f t="shared" si="41"/>
        <v>0</v>
      </c>
      <c r="AZ30" s="87"/>
      <c r="BA30" s="87"/>
      <c r="BB30" s="83">
        <f t="shared" si="42"/>
        <v>0</v>
      </c>
      <c r="BC30" s="87"/>
      <c r="BD30" s="87"/>
      <c r="BE30" s="128">
        <f t="shared" si="18"/>
        <v>0</v>
      </c>
      <c r="BF30" s="129">
        <f t="shared" si="19"/>
        <v>0</v>
      </c>
      <c r="BG30" s="129">
        <f t="shared" si="20"/>
        <v>0</v>
      </c>
      <c r="BH30" s="83">
        <f t="shared" si="43"/>
        <v>0</v>
      </c>
      <c r="BI30" s="87"/>
      <c r="BJ30" s="87"/>
      <c r="BK30" s="83">
        <f t="shared" si="44"/>
        <v>0</v>
      </c>
      <c r="BL30" s="87"/>
      <c r="BM30" s="87"/>
      <c r="BN30" s="90">
        <v>5</v>
      </c>
      <c r="BO30" s="91">
        <v>7</v>
      </c>
      <c r="BP30" s="91">
        <v>96</v>
      </c>
      <c r="BQ30" s="83">
        <f t="shared" si="45"/>
        <v>0</v>
      </c>
      <c r="BR30" s="87"/>
      <c r="BS30" s="87"/>
      <c r="BT30" s="83">
        <f t="shared" si="46"/>
        <v>0</v>
      </c>
      <c r="BU30" s="87"/>
      <c r="BV30" s="87"/>
      <c r="BW30" s="83">
        <v>5</v>
      </c>
      <c r="BX30" s="87">
        <v>7</v>
      </c>
      <c r="BY30" s="87">
        <v>96</v>
      </c>
      <c r="BZ30" s="117">
        <f t="shared" si="21"/>
        <v>0</v>
      </c>
      <c r="CA30" s="118">
        <f t="shared" si="22"/>
        <v>0</v>
      </c>
      <c r="CB30" s="118">
        <f t="shared" si="23"/>
        <v>0</v>
      </c>
      <c r="CC30" s="83">
        <f t="shared" si="47"/>
        <v>0</v>
      </c>
      <c r="CD30" s="87"/>
      <c r="CE30" s="87"/>
      <c r="CF30" s="83">
        <f t="shared" si="48"/>
        <v>0</v>
      </c>
      <c r="CG30" s="87"/>
      <c r="CH30" s="87"/>
      <c r="CI30" s="83">
        <f t="shared" si="49"/>
        <v>0</v>
      </c>
      <c r="CJ30" s="87"/>
      <c r="CK30" s="87"/>
      <c r="CL30" s="128">
        <f t="shared" si="24"/>
        <v>0</v>
      </c>
      <c r="CM30" s="129">
        <f t="shared" si="25"/>
        <v>0</v>
      </c>
      <c r="CN30" s="129">
        <f t="shared" si="26"/>
        <v>0</v>
      </c>
      <c r="CO30" s="83">
        <f t="shared" si="50"/>
        <v>0</v>
      </c>
      <c r="CP30" s="87"/>
      <c r="CQ30" s="87"/>
      <c r="CR30" s="83">
        <f t="shared" si="51"/>
        <v>0</v>
      </c>
      <c r="CS30" s="87"/>
      <c r="CT30" s="87"/>
      <c r="CU30" s="90">
        <f t="shared" si="27"/>
        <v>0</v>
      </c>
      <c r="CV30" s="91">
        <f t="shared" si="28"/>
        <v>0</v>
      </c>
      <c r="CW30" s="91">
        <f t="shared" si="29"/>
        <v>0</v>
      </c>
      <c r="CX30" s="83">
        <f t="shared" si="52"/>
        <v>0</v>
      </c>
      <c r="CY30" s="87"/>
      <c r="CZ30" s="87"/>
      <c r="DA30" s="83">
        <f t="shared" si="53"/>
        <v>0</v>
      </c>
      <c r="DB30" s="87"/>
      <c r="DC30" s="87"/>
      <c r="DD30" s="83">
        <f t="shared" si="54"/>
        <v>0</v>
      </c>
      <c r="DE30" s="87"/>
      <c r="DF30" s="87"/>
      <c r="DG30" s="83">
        <f t="shared" si="55"/>
        <v>0</v>
      </c>
      <c r="DH30" s="87"/>
      <c r="DI30" s="87"/>
      <c r="DJ30" s="83">
        <f t="shared" si="56"/>
        <v>0</v>
      </c>
      <c r="DK30" s="87"/>
      <c r="DL30" s="87"/>
      <c r="DM30" s="83">
        <f t="shared" si="57"/>
        <v>0</v>
      </c>
      <c r="DN30" s="87"/>
      <c r="DO30" s="87"/>
      <c r="DP30" s="117">
        <f t="shared" si="31"/>
        <v>0</v>
      </c>
      <c r="DQ30" s="118">
        <f t="shared" si="32"/>
        <v>0</v>
      </c>
      <c r="DR30" s="118">
        <f t="shared" si="33"/>
        <v>0</v>
      </c>
      <c r="DS30" s="83">
        <f t="shared" si="58"/>
        <v>0</v>
      </c>
      <c r="DT30" s="87"/>
      <c r="DU30" s="87"/>
      <c r="DV30" s="83">
        <f t="shared" si="59"/>
        <v>0</v>
      </c>
      <c r="DW30" s="87"/>
      <c r="DX30" s="87"/>
      <c r="DY30" s="83">
        <f t="shared" si="60"/>
        <v>0</v>
      </c>
      <c r="DZ30" s="87"/>
      <c r="EA30" s="87"/>
      <c r="EB30" s="83">
        <f t="shared" si="61"/>
        <v>0</v>
      </c>
      <c r="EC30" s="87"/>
      <c r="ED30" s="87"/>
      <c r="EE30" s="83">
        <f t="shared" si="62"/>
        <v>0</v>
      </c>
      <c r="EF30" s="87"/>
      <c r="EG30" s="87"/>
      <c r="EH30" s="83">
        <f t="shared" si="63"/>
        <v>0</v>
      </c>
      <c r="EI30" s="87"/>
      <c r="EJ30" s="87"/>
      <c r="EK30" s="70"/>
      <c r="EL30" s="1">
        <v>25</v>
      </c>
      <c r="EM30" s="149" t="e">
        <f>EL30/1!#REF!</f>
        <v>#REF!</v>
      </c>
      <c r="EN30" s="12">
        <v>71</v>
      </c>
      <c r="EO30" s="12">
        <v>1649</v>
      </c>
      <c r="EP30" s="149" t="e">
        <f>EO30/1!#REF!</f>
        <v>#REF!</v>
      </c>
      <c r="EQ30" s="12"/>
      <c r="ER30" s="149" t="e">
        <f>EQ30/1!#REF!</f>
        <v>#REF!</v>
      </c>
      <c r="ES30" s="12"/>
      <c r="ET30" s="12"/>
      <c r="EU30" s="150" t="e">
        <f>ET30/1!#REF!</f>
        <v>#REF!</v>
      </c>
      <c r="EV30" s="210"/>
      <c r="EW30" s="149" t="e">
        <f>EV30/1!#REF!</f>
        <v>#REF!</v>
      </c>
      <c r="EX30" s="12"/>
      <c r="EY30" s="12"/>
      <c r="EZ30" s="149" t="e">
        <f>EY30/1!#REF!</f>
        <v>#REF!</v>
      </c>
      <c r="FA30" s="12"/>
      <c r="FB30" s="149" t="e">
        <f>FA30/1!#REF!</f>
        <v>#REF!</v>
      </c>
      <c r="FC30" s="12"/>
      <c r="FD30" s="12"/>
      <c r="FE30" s="151" t="e">
        <f>FD30/1!#REF!</f>
        <v>#REF!</v>
      </c>
      <c r="FF30" s="210"/>
      <c r="FG30" s="149" t="e">
        <f>FF30/1!#REF!</f>
        <v>#REF!</v>
      </c>
      <c r="FH30" s="12"/>
      <c r="FI30" s="12"/>
      <c r="FJ30" s="152" t="e">
        <f>FI30/1!#REF!</f>
        <v>#REF!</v>
      </c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s="209" customFormat="1" ht="14.25" customHeight="1">
      <c r="A31" s="10">
        <v>24</v>
      </c>
      <c r="B31" s="8" t="s">
        <v>38</v>
      </c>
      <c r="C31" s="83">
        <f t="shared" si="64"/>
        <v>0</v>
      </c>
      <c r="D31" s="87"/>
      <c r="E31" s="87"/>
      <c r="F31" s="90">
        <f t="shared" si="1"/>
        <v>0</v>
      </c>
      <c r="G31" s="91">
        <f t="shared" si="2"/>
        <v>0</v>
      </c>
      <c r="H31" s="91">
        <f t="shared" si="3"/>
        <v>0</v>
      </c>
      <c r="I31" s="83">
        <f t="shared" si="70"/>
        <v>0</v>
      </c>
      <c r="J31" s="87"/>
      <c r="K31" s="87"/>
      <c r="L31" s="83">
        <f t="shared" si="70"/>
        <v>0</v>
      </c>
      <c r="M31" s="87"/>
      <c r="N31" s="87"/>
      <c r="O31" s="117">
        <f t="shared" si="4"/>
        <v>0</v>
      </c>
      <c r="P31" s="118">
        <f t="shared" si="5"/>
        <v>0</v>
      </c>
      <c r="Q31" s="118">
        <f t="shared" si="6"/>
        <v>0</v>
      </c>
      <c r="R31" s="83">
        <f t="shared" si="34"/>
        <v>0</v>
      </c>
      <c r="S31" s="87"/>
      <c r="T31" s="87"/>
      <c r="U31" s="83">
        <f t="shared" si="35"/>
        <v>0</v>
      </c>
      <c r="V31" s="87"/>
      <c r="W31" s="87"/>
      <c r="X31" s="83">
        <f t="shared" si="36"/>
        <v>0</v>
      </c>
      <c r="Y31" s="87"/>
      <c r="Z31" s="87"/>
      <c r="AA31" s="128">
        <f t="shared" si="8"/>
        <v>0</v>
      </c>
      <c r="AB31" s="129">
        <f t="shared" si="9"/>
        <v>0</v>
      </c>
      <c r="AC31" s="129">
        <f t="shared" si="10"/>
        <v>0</v>
      </c>
      <c r="AD31" s="83">
        <f t="shared" si="65"/>
        <v>0</v>
      </c>
      <c r="AE31" s="87"/>
      <c r="AF31" s="87"/>
      <c r="AG31" s="83">
        <f t="shared" si="37"/>
        <v>0</v>
      </c>
      <c r="AH31" s="87"/>
      <c r="AI31" s="87"/>
      <c r="AJ31" s="90">
        <f t="shared" si="11"/>
        <v>0</v>
      </c>
      <c r="AK31" s="91">
        <f t="shared" si="12"/>
        <v>0</v>
      </c>
      <c r="AL31" s="91">
        <f t="shared" si="13"/>
        <v>0</v>
      </c>
      <c r="AM31" s="83">
        <f t="shared" si="38"/>
        <v>0</v>
      </c>
      <c r="AN31" s="87"/>
      <c r="AO31" s="87"/>
      <c r="AP31" s="83">
        <f t="shared" si="39"/>
        <v>0</v>
      </c>
      <c r="AQ31" s="87"/>
      <c r="AR31" s="87"/>
      <c r="AS31" s="83">
        <f t="shared" si="40"/>
        <v>0</v>
      </c>
      <c r="AT31" s="87"/>
      <c r="AU31" s="87"/>
      <c r="AV31" s="117">
        <f t="shared" si="14"/>
        <v>0</v>
      </c>
      <c r="AW31" s="118">
        <f t="shared" si="15"/>
        <v>0</v>
      </c>
      <c r="AX31" s="118">
        <f t="shared" si="16"/>
        <v>0</v>
      </c>
      <c r="AY31" s="83">
        <f t="shared" si="41"/>
        <v>0</v>
      </c>
      <c r="AZ31" s="87"/>
      <c r="BA31" s="87"/>
      <c r="BB31" s="83">
        <f t="shared" si="42"/>
        <v>0</v>
      </c>
      <c r="BC31" s="87"/>
      <c r="BD31" s="87"/>
      <c r="BE31" s="128">
        <f t="shared" si="18"/>
        <v>0</v>
      </c>
      <c r="BF31" s="129">
        <f t="shared" si="19"/>
        <v>0</v>
      </c>
      <c r="BG31" s="129">
        <f t="shared" si="20"/>
        <v>0</v>
      </c>
      <c r="BH31" s="83">
        <f t="shared" si="43"/>
        <v>0</v>
      </c>
      <c r="BI31" s="87"/>
      <c r="BJ31" s="87"/>
      <c r="BK31" s="83">
        <f t="shared" si="44"/>
        <v>0</v>
      </c>
      <c r="BL31" s="87"/>
      <c r="BM31" s="87"/>
      <c r="BN31" s="90">
        <f t="shared" si="66"/>
        <v>0</v>
      </c>
      <c r="BO31" s="91">
        <f t="shared" si="69"/>
        <v>0</v>
      </c>
      <c r="BP31" s="91">
        <f>BS31+BV31+BY31</f>
        <v>0</v>
      </c>
      <c r="BQ31" s="83">
        <f t="shared" si="45"/>
        <v>0</v>
      </c>
      <c r="BR31" s="87"/>
      <c r="BS31" s="87"/>
      <c r="BT31" s="83">
        <f t="shared" si="46"/>
        <v>0</v>
      </c>
      <c r="BU31" s="87"/>
      <c r="BV31" s="87"/>
      <c r="BW31" s="83">
        <f>BX31+BY31</f>
        <v>0</v>
      </c>
      <c r="BX31" s="87"/>
      <c r="BY31" s="87"/>
      <c r="BZ31" s="117">
        <f t="shared" si="21"/>
        <v>0</v>
      </c>
      <c r="CA31" s="118">
        <f t="shared" si="22"/>
        <v>0</v>
      </c>
      <c r="CB31" s="118">
        <f t="shared" si="23"/>
        <v>0</v>
      </c>
      <c r="CC31" s="83">
        <f t="shared" si="47"/>
        <v>0</v>
      </c>
      <c r="CD31" s="87"/>
      <c r="CE31" s="87"/>
      <c r="CF31" s="83">
        <f t="shared" si="48"/>
        <v>0</v>
      </c>
      <c r="CG31" s="87"/>
      <c r="CH31" s="87"/>
      <c r="CI31" s="83">
        <f t="shared" si="49"/>
        <v>0</v>
      </c>
      <c r="CJ31" s="87"/>
      <c r="CK31" s="87"/>
      <c r="CL31" s="128">
        <f t="shared" si="24"/>
        <v>0</v>
      </c>
      <c r="CM31" s="129">
        <f t="shared" si="25"/>
        <v>0</v>
      </c>
      <c r="CN31" s="129">
        <f t="shared" si="26"/>
        <v>0</v>
      </c>
      <c r="CO31" s="83">
        <f t="shared" si="50"/>
        <v>0</v>
      </c>
      <c r="CP31" s="87"/>
      <c r="CQ31" s="87"/>
      <c r="CR31" s="83">
        <f t="shared" si="51"/>
        <v>0</v>
      </c>
      <c r="CS31" s="87"/>
      <c r="CT31" s="87"/>
      <c r="CU31" s="90">
        <f t="shared" si="27"/>
        <v>0</v>
      </c>
      <c r="CV31" s="91">
        <f t="shared" si="28"/>
        <v>0</v>
      </c>
      <c r="CW31" s="91">
        <f t="shared" si="29"/>
        <v>0</v>
      </c>
      <c r="CX31" s="83">
        <f t="shared" si="52"/>
        <v>0</v>
      </c>
      <c r="CY31" s="87"/>
      <c r="CZ31" s="87"/>
      <c r="DA31" s="83">
        <f t="shared" si="53"/>
        <v>0</v>
      </c>
      <c r="DB31" s="87"/>
      <c r="DC31" s="87"/>
      <c r="DD31" s="83">
        <f t="shared" si="54"/>
        <v>0</v>
      </c>
      <c r="DE31" s="87"/>
      <c r="DF31" s="87"/>
      <c r="DG31" s="83">
        <f t="shared" si="55"/>
        <v>0</v>
      </c>
      <c r="DH31" s="87"/>
      <c r="DI31" s="87"/>
      <c r="DJ31" s="83">
        <f t="shared" si="56"/>
        <v>0</v>
      </c>
      <c r="DK31" s="87"/>
      <c r="DL31" s="87"/>
      <c r="DM31" s="83">
        <f t="shared" si="57"/>
        <v>0</v>
      </c>
      <c r="DN31" s="87"/>
      <c r="DO31" s="87"/>
      <c r="DP31" s="117">
        <f t="shared" si="31"/>
        <v>0</v>
      </c>
      <c r="DQ31" s="118">
        <f t="shared" si="32"/>
        <v>0</v>
      </c>
      <c r="DR31" s="118">
        <f t="shared" si="33"/>
        <v>0</v>
      </c>
      <c r="DS31" s="83">
        <f t="shared" si="58"/>
        <v>0</v>
      </c>
      <c r="DT31" s="87"/>
      <c r="DU31" s="87"/>
      <c r="DV31" s="83">
        <f t="shared" si="59"/>
        <v>0</v>
      </c>
      <c r="DW31" s="87"/>
      <c r="DX31" s="87"/>
      <c r="DY31" s="83">
        <f t="shared" si="60"/>
        <v>0</v>
      </c>
      <c r="DZ31" s="87"/>
      <c r="EA31" s="87"/>
      <c r="EB31" s="83">
        <f t="shared" si="61"/>
        <v>0</v>
      </c>
      <c r="EC31" s="87"/>
      <c r="ED31" s="87"/>
      <c r="EE31" s="83">
        <f t="shared" si="62"/>
        <v>0</v>
      </c>
      <c r="EF31" s="87"/>
      <c r="EG31" s="87"/>
      <c r="EH31" s="83">
        <f t="shared" si="63"/>
        <v>0</v>
      </c>
      <c r="EI31" s="87"/>
      <c r="EJ31" s="87"/>
      <c r="EK31" s="70"/>
      <c r="EL31" s="1">
        <v>6</v>
      </c>
      <c r="EM31" s="149" t="e">
        <f>EL31/1!#REF!</f>
        <v>#REF!</v>
      </c>
      <c r="EN31" s="12">
        <v>28</v>
      </c>
      <c r="EO31" s="12">
        <v>706</v>
      </c>
      <c r="EP31" s="149" t="e">
        <f>EO31/1!#REF!</f>
        <v>#REF!</v>
      </c>
      <c r="EQ31" s="12"/>
      <c r="ER31" s="149" t="e">
        <f>EQ31/1!#REF!</f>
        <v>#REF!</v>
      </c>
      <c r="ES31" s="12"/>
      <c r="ET31" s="12"/>
      <c r="EU31" s="150" t="e">
        <f>ET31/1!#REF!</f>
        <v>#REF!</v>
      </c>
      <c r="EV31" s="210"/>
      <c r="EW31" s="149" t="e">
        <f>EV31/1!#REF!</f>
        <v>#REF!</v>
      </c>
      <c r="EX31" s="12"/>
      <c r="EY31" s="12"/>
      <c r="EZ31" s="149" t="e">
        <f>EY31/1!#REF!</f>
        <v>#REF!</v>
      </c>
      <c r="FA31" s="12"/>
      <c r="FB31" s="149" t="e">
        <f>FA31/1!#REF!</f>
        <v>#REF!</v>
      </c>
      <c r="FC31" s="12"/>
      <c r="FD31" s="12"/>
      <c r="FE31" s="151" t="e">
        <f>FD31/1!#REF!</f>
        <v>#REF!</v>
      </c>
      <c r="FF31" s="210"/>
      <c r="FG31" s="149" t="e">
        <f>FF31/1!#REF!</f>
        <v>#REF!</v>
      </c>
      <c r="FH31" s="12"/>
      <c r="FI31" s="12"/>
      <c r="FJ31" s="152" t="e">
        <f>FI31/1!#REF!</f>
        <v>#REF!</v>
      </c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s="209" customFormat="1" ht="14.25" customHeight="1">
      <c r="A32" s="10">
        <v>25</v>
      </c>
      <c r="B32" s="8" t="s">
        <v>21</v>
      </c>
      <c r="C32" s="83">
        <f t="shared" si="64"/>
        <v>0</v>
      </c>
      <c r="D32" s="87"/>
      <c r="E32" s="87"/>
      <c r="F32" s="90">
        <f t="shared" si="1"/>
        <v>0</v>
      </c>
      <c r="G32" s="91">
        <f t="shared" si="2"/>
        <v>0</v>
      </c>
      <c r="H32" s="91">
        <f t="shared" si="3"/>
        <v>0</v>
      </c>
      <c r="I32" s="83">
        <f t="shared" si="70"/>
        <v>0</v>
      </c>
      <c r="J32" s="87"/>
      <c r="K32" s="87"/>
      <c r="L32" s="83">
        <f t="shared" si="70"/>
        <v>0</v>
      </c>
      <c r="M32" s="87"/>
      <c r="N32" s="87"/>
      <c r="O32" s="117">
        <f t="shared" si="4"/>
        <v>0</v>
      </c>
      <c r="P32" s="118">
        <f t="shared" si="5"/>
        <v>0</v>
      </c>
      <c r="Q32" s="118">
        <f t="shared" si="6"/>
        <v>0</v>
      </c>
      <c r="R32" s="83">
        <f t="shared" si="34"/>
        <v>0</v>
      </c>
      <c r="S32" s="87"/>
      <c r="T32" s="87"/>
      <c r="U32" s="83">
        <f t="shared" si="35"/>
        <v>0</v>
      </c>
      <c r="V32" s="87"/>
      <c r="W32" s="87"/>
      <c r="X32" s="83">
        <f t="shared" si="36"/>
        <v>0</v>
      </c>
      <c r="Y32" s="87"/>
      <c r="Z32" s="87"/>
      <c r="AA32" s="128">
        <f t="shared" si="8"/>
        <v>0</v>
      </c>
      <c r="AB32" s="129">
        <f t="shared" si="9"/>
        <v>0</v>
      </c>
      <c r="AC32" s="129">
        <f t="shared" si="10"/>
        <v>0</v>
      </c>
      <c r="AD32" s="83">
        <f t="shared" si="65"/>
        <v>0</v>
      </c>
      <c r="AE32" s="87"/>
      <c r="AF32" s="87"/>
      <c r="AG32" s="83">
        <f t="shared" si="37"/>
        <v>0</v>
      </c>
      <c r="AH32" s="87"/>
      <c r="AI32" s="87"/>
      <c r="AJ32" s="90">
        <f t="shared" si="11"/>
        <v>0</v>
      </c>
      <c r="AK32" s="91">
        <f t="shared" si="12"/>
        <v>0</v>
      </c>
      <c r="AL32" s="91">
        <f t="shared" si="13"/>
        <v>0</v>
      </c>
      <c r="AM32" s="83">
        <f t="shared" si="38"/>
        <v>0</v>
      </c>
      <c r="AN32" s="87"/>
      <c r="AO32" s="87"/>
      <c r="AP32" s="83">
        <f t="shared" si="39"/>
        <v>0</v>
      </c>
      <c r="AQ32" s="87"/>
      <c r="AR32" s="87"/>
      <c r="AS32" s="83">
        <f t="shared" si="40"/>
        <v>0</v>
      </c>
      <c r="AT32" s="87"/>
      <c r="AU32" s="87"/>
      <c r="AV32" s="117">
        <f t="shared" si="14"/>
        <v>0</v>
      </c>
      <c r="AW32" s="118">
        <f t="shared" si="15"/>
        <v>0</v>
      </c>
      <c r="AX32" s="118">
        <f t="shared" si="16"/>
        <v>0</v>
      </c>
      <c r="AY32" s="83">
        <f t="shared" si="41"/>
        <v>0</v>
      </c>
      <c r="AZ32" s="87"/>
      <c r="BA32" s="87"/>
      <c r="BB32" s="83">
        <f t="shared" si="42"/>
        <v>0</v>
      </c>
      <c r="BC32" s="87"/>
      <c r="BD32" s="87"/>
      <c r="BE32" s="128">
        <f t="shared" si="18"/>
        <v>0</v>
      </c>
      <c r="BF32" s="129">
        <f t="shared" si="19"/>
        <v>0</v>
      </c>
      <c r="BG32" s="129">
        <f t="shared" si="20"/>
        <v>0</v>
      </c>
      <c r="BH32" s="83">
        <f t="shared" si="43"/>
        <v>0</v>
      </c>
      <c r="BI32" s="87"/>
      <c r="BJ32" s="87"/>
      <c r="BK32" s="83">
        <f t="shared" si="44"/>
        <v>0</v>
      </c>
      <c r="BL32" s="87"/>
      <c r="BM32" s="87"/>
      <c r="BN32" s="90">
        <f t="shared" si="66"/>
        <v>0</v>
      </c>
      <c r="BO32" s="91">
        <f t="shared" si="69"/>
        <v>0</v>
      </c>
      <c r="BP32" s="91">
        <f>BS32+BV32+BY32</f>
        <v>0</v>
      </c>
      <c r="BQ32" s="83">
        <f t="shared" si="45"/>
        <v>0</v>
      </c>
      <c r="BR32" s="87"/>
      <c r="BS32" s="87"/>
      <c r="BT32" s="83">
        <f t="shared" si="46"/>
        <v>0</v>
      </c>
      <c r="BU32" s="87"/>
      <c r="BV32" s="87"/>
      <c r="BW32" s="83">
        <f>BX32+BY32</f>
        <v>0</v>
      </c>
      <c r="BX32" s="87"/>
      <c r="BY32" s="87"/>
      <c r="BZ32" s="117">
        <f t="shared" si="21"/>
        <v>0</v>
      </c>
      <c r="CA32" s="118">
        <f t="shared" si="22"/>
        <v>0</v>
      </c>
      <c r="CB32" s="118">
        <f t="shared" si="23"/>
        <v>0</v>
      </c>
      <c r="CC32" s="83">
        <f t="shared" si="47"/>
        <v>0</v>
      </c>
      <c r="CD32" s="87"/>
      <c r="CE32" s="87"/>
      <c r="CF32" s="83">
        <f t="shared" si="48"/>
        <v>0</v>
      </c>
      <c r="CG32" s="87"/>
      <c r="CH32" s="87"/>
      <c r="CI32" s="83">
        <f t="shared" si="49"/>
        <v>0</v>
      </c>
      <c r="CJ32" s="87"/>
      <c r="CK32" s="87"/>
      <c r="CL32" s="128">
        <f t="shared" si="24"/>
        <v>0</v>
      </c>
      <c r="CM32" s="129">
        <f t="shared" si="25"/>
        <v>0</v>
      </c>
      <c r="CN32" s="129">
        <f t="shared" si="26"/>
        <v>0</v>
      </c>
      <c r="CO32" s="83">
        <f t="shared" si="50"/>
        <v>0</v>
      </c>
      <c r="CP32" s="87"/>
      <c r="CQ32" s="87"/>
      <c r="CR32" s="83">
        <f t="shared" si="51"/>
        <v>0</v>
      </c>
      <c r="CS32" s="87"/>
      <c r="CT32" s="87"/>
      <c r="CU32" s="90">
        <f t="shared" si="27"/>
        <v>0</v>
      </c>
      <c r="CV32" s="91">
        <f t="shared" si="28"/>
        <v>0</v>
      </c>
      <c r="CW32" s="91">
        <f t="shared" si="29"/>
        <v>0</v>
      </c>
      <c r="CX32" s="83">
        <f t="shared" si="52"/>
        <v>0</v>
      </c>
      <c r="CY32" s="87"/>
      <c r="CZ32" s="87"/>
      <c r="DA32" s="83">
        <f t="shared" si="53"/>
        <v>0</v>
      </c>
      <c r="DB32" s="87"/>
      <c r="DC32" s="87"/>
      <c r="DD32" s="83">
        <f t="shared" si="54"/>
        <v>0</v>
      </c>
      <c r="DE32" s="87"/>
      <c r="DF32" s="87"/>
      <c r="DG32" s="83">
        <f t="shared" si="55"/>
        <v>0</v>
      </c>
      <c r="DH32" s="87"/>
      <c r="DI32" s="87"/>
      <c r="DJ32" s="83">
        <f t="shared" si="56"/>
        <v>0</v>
      </c>
      <c r="DK32" s="87"/>
      <c r="DL32" s="87"/>
      <c r="DM32" s="83">
        <f t="shared" si="57"/>
        <v>0</v>
      </c>
      <c r="DN32" s="87"/>
      <c r="DO32" s="87"/>
      <c r="DP32" s="117">
        <f t="shared" si="31"/>
        <v>0</v>
      </c>
      <c r="DQ32" s="118">
        <f t="shared" si="32"/>
        <v>0</v>
      </c>
      <c r="DR32" s="118">
        <f t="shared" si="33"/>
        <v>0</v>
      </c>
      <c r="DS32" s="83">
        <f t="shared" si="58"/>
        <v>0</v>
      </c>
      <c r="DT32" s="87"/>
      <c r="DU32" s="87"/>
      <c r="DV32" s="83">
        <f t="shared" si="59"/>
        <v>0</v>
      </c>
      <c r="DW32" s="87"/>
      <c r="DX32" s="87"/>
      <c r="DY32" s="83">
        <f t="shared" si="60"/>
        <v>0</v>
      </c>
      <c r="DZ32" s="87"/>
      <c r="EA32" s="87"/>
      <c r="EB32" s="83">
        <f t="shared" si="61"/>
        <v>0</v>
      </c>
      <c r="EC32" s="87"/>
      <c r="ED32" s="87"/>
      <c r="EE32" s="83">
        <f t="shared" si="62"/>
        <v>0</v>
      </c>
      <c r="EF32" s="87"/>
      <c r="EG32" s="87"/>
      <c r="EH32" s="83">
        <f t="shared" si="63"/>
        <v>0</v>
      </c>
      <c r="EI32" s="87"/>
      <c r="EJ32" s="87"/>
      <c r="EK32" s="70"/>
      <c r="EL32" s="1">
        <v>22</v>
      </c>
      <c r="EM32" s="149" t="e">
        <f>EL32/1!#REF!</f>
        <v>#REF!</v>
      </c>
      <c r="EN32" s="12">
        <v>40</v>
      </c>
      <c r="EO32" s="12">
        <v>755</v>
      </c>
      <c r="EP32" s="149" t="e">
        <f>EO32/1!#REF!</f>
        <v>#REF!</v>
      </c>
      <c r="EQ32" s="12"/>
      <c r="ER32" s="149" t="e">
        <f>EQ32/1!#REF!</f>
        <v>#REF!</v>
      </c>
      <c r="ES32" s="12"/>
      <c r="ET32" s="12"/>
      <c r="EU32" s="150" t="e">
        <f>ET32/1!#REF!</f>
        <v>#REF!</v>
      </c>
      <c r="EV32" s="210"/>
      <c r="EW32" s="149" t="e">
        <f>EV32/1!#REF!</f>
        <v>#REF!</v>
      </c>
      <c r="EX32" s="12"/>
      <c r="EY32" s="12"/>
      <c r="EZ32" s="149" t="e">
        <f>EY32/1!#REF!</f>
        <v>#REF!</v>
      </c>
      <c r="FA32" s="12"/>
      <c r="FB32" s="149" t="e">
        <f>FA32/1!#REF!</f>
        <v>#REF!</v>
      </c>
      <c r="FC32" s="12"/>
      <c r="FD32" s="12"/>
      <c r="FE32" s="151" t="e">
        <f>FD32/1!#REF!</f>
        <v>#REF!</v>
      </c>
      <c r="FF32" s="210"/>
      <c r="FG32" s="149" t="e">
        <f>FF32/1!#REF!</f>
        <v>#REF!</v>
      </c>
      <c r="FH32" s="12"/>
      <c r="FI32" s="12"/>
      <c r="FJ32" s="152" t="e">
        <f>FI32/1!#REF!</f>
        <v>#REF!</v>
      </c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s="209" customFormat="1" ht="14.25" customHeight="1">
      <c r="A33" s="10">
        <v>26</v>
      </c>
      <c r="B33" s="8" t="s">
        <v>39</v>
      </c>
      <c r="C33" s="83">
        <f t="shared" si="64"/>
        <v>0</v>
      </c>
      <c r="D33" s="87"/>
      <c r="E33" s="87"/>
      <c r="F33" s="90">
        <f t="shared" si="1"/>
        <v>0</v>
      </c>
      <c r="G33" s="91">
        <f t="shared" si="2"/>
        <v>0</v>
      </c>
      <c r="H33" s="91">
        <f t="shared" si="3"/>
        <v>0</v>
      </c>
      <c r="I33" s="83">
        <f t="shared" si="70"/>
        <v>0</v>
      </c>
      <c r="J33" s="87"/>
      <c r="K33" s="87"/>
      <c r="L33" s="83">
        <f t="shared" si="70"/>
        <v>0</v>
      </c>
      <c r="M33" s="87"/>
      <c r="N33" s="87"/>
      <c r="O33" s="117">
        <f t="shared" si="4"/>
        <v>0</v>
      </c>
      <c r="P33" s="118">
        <f t="shared" si="5"/>
        <v>0</v>
      </c>
      <c r="Q33" s="118">
        <f t="shared" si="6"/>
        <v>0</v>
      </c>
      <c r="R33" s="83">
        <f t="shared" si="34"/>
        <v>0</v>
      </c>
      <c r="S33" s="87"/>
      <c r="T33" s="87"/>
      <c r="U33" s="83">
        <f t="shared" si="35"/>
        <v>0</v>
      </c>
      <c r="V33" s="87"/>
      <c r="W33" s="87"/>
      <c r="X33" s="83">
        <f t="shared" si="36"/>
        <v>0</v>
      </c>
      <c r="Y33" s="87"/>
      <c r="Z33" s="87"/>
      <c r="AA33" s="128">
        <f t="shared" si="8"/>
        <v>0</v>
      </c>
      <c r="AB33" s="129">
        <f t="shared" si="9"/>
        <v>0</v>
      </c>
      <c r="AC33" s="129">
        <f t="shared" si="10"/>
        <v>0</v>
      </c>
      <c r="AD33" s="83">
        <f t="shared" si="65"/>
        <v>0</v>
      </c>
      <c r="AE33" s="87"/>
      <c r="AF33" s="87"/>
      <c r="AG33" s="83">
        <f t="shared" si="37"/>
        <v>0</v>
      </c>
      <c r="AH33" s="87"/>
      <c r="AI33" s="87"/>
      <c r="AJ33" s="90">
        <f t="shared" si="11"/>
        <v>0</v>
      </c>
      <c r="AK33" s="91">
        <f t="shared" si="12"/>
        <v>0</v>
      </c>
      <c r="AL33" s="91">
        <f t="shared" si="13"/>
        <v>0</v>
      </c>
      <c r="AM33" s="83">
        <f t="shared" si="38"/>
        <v>0</v>
      </c>
      <c r="AN33" s="87"/>
      <c r="AO33" s="87"/>
      <c r="AP33" s="83">
        <f t="shared" si="39"/>
        <v>0</v>
      </c>
      <c r="AQ33" s="87"/>
      <c r="AR33" s="87"/>
      <c r="AS33" s="83">
        <f t="shared" si="40"/>
        <v>0</v>
      </c>
      <c r="AT33" s="87"/>
      <c r="AU33" s="87"/>
      <c r="AV33" s="117">
        <f t="shared" si="14"/>
        <v>0</v>
      </c>
      <c r="AW33" s="118">
        <f t="shared" si="15"/>
        <v>0</v>
      </c>
      <c r="AX33" s="118">
        <f t="shared" si="16"/>
        <v>0</v>
      </c>
      <c r="AY33" s="83">
        <f t="shared" si="41"/>
        <v>0</v>
      </c>
      <c r="AZ33" s="87"/>
      <c r="BA33" s="87"/>
      <c r="BB33" s="83">
        <f t="shared" si="42"/>
        <v>0</v>
      </c>
      <c r="BC33" s="87"/>
      <c r="BD33" s="87"/>
      <c r="BE33" s="128">
        <f t="shared" si="18"/>
        <v>0</v>
      </c>
      <c r="BF33" s="129">
        <f t="shared" si="19"/>
        <v>0</v>
      </c>
      <c r="BG33" s="129">
        <f t="shared" si="20"/>
        <v>0</v>
      </c>
      <c r="BH33" s="83">
        <f t="shared" si="43"/>
        <v>0</v>
      </c>
      <c r="BI33" s="87"/>
      <c r="BJ33" s="87"/>
      <c r="BK33" s="83">
        <f t="shared" si="44"/>
        <v>0</v>
      </c>
      <c r="BL33" s="87"/>
      <c r="BM33" s="87"/>
      <c r="BN33" s="90">
        <f t="shared" si="66"/>
        <v>0</v>
      </c>
      <c r="BO33" s="91">
        <f t="shared" si="69"/>
        <v>0</v>
      </c>
      <c r="BP33" s="91">
        <f>BS33+BV33+BY33</f>
        <v>0</v>
      </c>
      <c r="BQ33" s="83">
        <f t="shared" si="45"/>
        <v>0</v>
      </c>
      <c r="BR33" s="87"/>
      <c r="BS33" s="87"/>
      <c r="BT33" s="83">
        <f t="shared" si="46"/>
        <v>0</v>
      </c>
      <c r="BU33" s="87"/>
      <c r="BV33" s="87"/>
      <c r="BW33" s="83">
        <f>BX33+BY33</f>
        <v>0</v>
      </c>
      <c r="BX33" s="87"/>
      <c r="BY33" s="87"/>
      <c r="BZ33" s="117">
        <f t="shared" si="21"/>
        <v>0</v>
      </c>
      <c r="CA33" s="118">
        <f t="shared" si="22"/>
        <v>0</v>
      </c>
      <c r="CB33" s="118">
        <f t="shared" si="23"/>
        <v>0</v>
      </c>
      <c r="CC33" s="83">
        <f t="shared" si="47"/>
        <v>0</v>
      </c>
      <c r="CD33" s="87"/>
      <c r="CE33" s="87"/>
      <c r="CF33" s="83">
        <f t="shared" si="48"/>
        <v>0</v>
      </c>
      <c r="CG33" s="87"/>
      <c r="CH33" s="87"/>
      <c r="CI33" s="83">
        <f t="shared" si="49"/>
        <v>0</v>
      </c>
      <c r="CJ33" s="87"/>
      <c r="CK33" s="87"/>
      <c r="CL33" s="128">
        <f t="shared" si="24"/>
        <v>0</v>
      </c>
      <c r="CM33" s="129">
        <f t="shared" si="25"/>
        <v>0</v>
      </c>
      <c r="CN33" s="129">
        <f t="shared" si="26"/>
        <v>0</v>
      </c>
      <c r="CO33" s="83">
        <f t="shared" si="50"/>
        <v>0</v>
      </c>
      <c r="CP33" s="87"/>
      <c r="CQ33" s="87"/>
      <c r="CR33" s="83">
        <f t="shared" si="51"/>
        <v>0</v>
      </c>
      <c r="CS33" s="87"/>
      <c r="CT33" s="87"/>
      <c r="CU33" s="90">
        <f t="shared" si="27"/>
        <v>0</v>
      </c>
      <c r="CV33" s="91">
        <f t="shared" si="28"/>
        <v>0</v>
      </c>
      <c r="CW33" s="91">
        <f t="shared" si="29"/>
        <v>0</v>
      </c>
      <c r="CX33" s="83">
        <f t="shared" si="52"/>
        <v>0</v>
      </c>
      <c r="CY33" s="87"/>
      <c r="CZ33" s="87"/>
      <c r="DA33" s="83">
        <f t="shared" si="53"/>
        <v>0</v>
      </c>
      <c r="DB33" s="87"/>
      <c r="DC33" s="87"/>
      <c r="DD33" s="83">
        <f t="shared" si="54"/>
        <v>0</v>
      </c>
      <c r="DE33" s="87"/>
      <c r="DF33" s="87"/>
      <c r="DG33" s="83">
        <f t="shared" si="55"/>
        <v>0</v>
      </c>
      <c r="DH33" s="87"/>
      <c r="DI33" s="87"/>
      <c r="DJ33" s="83">
        <f t="shared" si="56"/>
        <v>0</v>
      </c>
      <c r="DK33" s="87"/>
      <c r="DL33" s="87"/>
      <c r="DM33" s="83">
        <f t="shared" si="57"/>
        <v>0</v>
      </c>
      <c r="DN33" s="87"/>
      <c r="DO33" s="87"/>
      <c r="DP33" s="117">
        <f t="shared" si="31"/>
        <v>0</v>
      </c>
      <c r="DQ33" s="118">
        <f t="shared" si="32"/>
        <v>0</v>
      </c>
      <c r="DR33" s="118">
        <f t="shared" si="33"/>
        <v>0</v>
      </c>
      <c r="DS33" s="83">
        <f t="shared" si="58"/>
        <v>0</v>
      </c>
      <c r="DT33" s="87"/>
      <c r="DU33" s="87"/>
      <c r="DV33" s="83">
        <f t="shared" si="59"/>
        <v>0</v>
      </c>
      <c r="DW33" s="87"/>
      <c r="DX33" s="87"/>
      <c r="DY33" s="83">
        <f t="shared" si="60"/>
        <v>0</v>
      </c>
      <c r="DZ33" s="87"/>
      <c r="EA33" s="87"/>
      <c r="EB33" s="83">
        <f t="shared" si="61"/>
        <v>0</v>
      </c>
      <c r="EC33" s="87"/>
      <c r="ED33" s="87"/>
      <c r="EE33" s="83">
        <f t="shared" si="62"/>
        <v>0</v>
      </c>
      <c r="EF33" s="87"/>
      <c r="EG33" s="87"/>
      <c r="EH33" s="83">
        <f t="shared" si="63"/>
        <v>0</v>
      </c>
      <c r="EI33" s="87"/>
      <c r="EJ33" s="87"/>
      <c r="EK33" s="70"/>
      <c r="EL33" s="1">
        <v>14</v>
      </c>
      <c r="EM33" s="149" t="e">
        <f>EL33/1!#REF!</f>
        <v>#REF!</v>
      </c>
      <c r="EN33" s="12">
        <v>26</v>
      </c>
      <c r="EO33" s="12">
        <v>520</v>
      </c>
      <c r="EP33" s="149" t="e">
        <f>EO33/1!#REF!</f>
        <v>#REF!</v>
      </c>
      <c r="EQ33" s="12"/>
      <c r="ER33" s="149" t="e">
        <f>EQ33/1!#REF!</f>
        <v>#REF!</v>
      </c>
      <c r="ES33" s="12"/>
      <c r="ET33" s="12"/>
      <c r="EU33" s="150" t="e">
        <f>ET33/1!#REF!</f>
        <v>#REF!</v>
      </c>
      <c r="EV33" s="210"/>
      <c r="EW33" s="149" t="e">
        <f>EV33/1!#REF!</f>
        <v>#REF!</v>
      </c>
      <c r="EX33" s="12"/>
      <c r="EY33" s="12"/>
      <c r="EZ33" s="149" t="e">
        <f>EY33/1!#REF!</f>
        <v>#REF!</v>
      </c>
      <c r="FA33" s="12"/>
      <c r="FB33" s="149" t="e">
        <f>FA33/1!#REF!</f>
        <v>#REF!</v>
      </c>
      <c r="FC33" s="12"/>
      <c r="FD33" s="12"/>
      <c r="FE33" s="151" t="e">
        <f>FD33/1!#REF!</f>
        <v>#REF!</v>
      </c>
      <c r="FF33" s="210"/>
      <c r="FG33" s="149" t="e">
        <f>FF33/1!#REF!</f>
        <v>#REF!</v>
      </c>
      <c r="FH33" s="12"/>
      <c r="FI33" s="12"/>
      <c r="FJ33" s="152" t="e">
        <f>FI33/1!#REF!</f>
        <v>#REF!</v>
      </c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56" s="209" customFormat="1" ht="14.25" customHeight="1">
      <c r="A34" s="10">
        <v>27</v>
      </c>
      <c r="B34" s="8" t="s">
        <v>40</v>
      </c>
      <c r="C34" s="83">
        <f t="shared" si="64"/>
        <v>0</v>
      </c>
      <c r="D34" s="87"/>
      <c r="E34" s="87"/>
      <c r="F34" s="90">
        <f t="shared" si="1"/>
        <v>0</v>
      </c>
      <c r="G34" s="91">
        <f t="shared" si="2"/>
        <v>0</v>
      </c>
      <c r="H34" s="91">
        <f t="shared" si="3"/>
        <v>0</v>
      </c>
      <c r="I34" s="83">
        <f t="shared" si="70"/>
        <v>0</v>
      </c>
      <c r="J34" s="87"/>
      <c r="K34" s="87"/>
      <c r="L34" s="83">
        <f t="shared" si="70"/>
        <v>0</v>
      </c>
      <c r="M34" s="87"/>
      <c r="N34" s="87"/>
      <c r="O34" s="117">
        <f t="shared" si="4"/>
        <v>0</v>
      </c>
      <c r="P34" s="118">
        <f t="shared" si="5"/>
        <v>0</v>
      </c>
      <c r="Q34" s="118">
        <f t="shared" si="6"/>
        <v>0</v>
      </c>
      <c r="R34" s="83">
        <f t="shared" si="34"/>
        <v>0</v>
      </c>
      <c r="S34" s="87"/>
      <c r="T34" s="87"/>
      <c r="U34" s="83">
        <f t="shared" si="35"/>
        <v>0</v>
      </c>
      <c r="V34" s="87"/>
      <c r="W34" s="87"/>
      <c r="X34" s="83">
        <f t="shared" si="36"/>
        <v>0</v>
      </c>
      <c r="Y34" s="87"/>
      <c r="Z34" s="87"/>
      <c r="AA34" s="128">
        <f t="shared" si="8"/>
        <v>0</v>
      </c>
      <c r="AB34" s="129">
        <f t="shared" si="9"/>
        <v>0</v>
      </c>
      <c r="AC34" s="129">
        <f t="shared" si="10"/>
        <v>0</v>
      </c>
      <c r="AD34" s="83">
        <f t="shared" si="65"/>
        <v>0</v>
      </c>
      <c r="AE34" s="87"/>
      <c r="AF34" s="87"/>
      <c r="AG34" s="83">
        <f t="shared" si="37"/>
        <v>0</v>
      </c>
      <c r="AH34" s="87"/>
      <c r="AI34" s="87"/>
      <c r="AJ34" s="90">
        <f t="shared" si="11"/>
        <v>0</v>
      </c>
      <c r="AK34" s="91">
        <f t="shared" si="12"/>
        <v>0</v>
      </c>
      <c r="AL34" s="91">
        <f t="shared" si="13"/>
        <v>0</v>
      </c>
      <c r="AM34" s="83">
        <f t="shared" si="38"/>
        <v>0</v>
      </c>
      <c r="AN34" s="87"/>
      <c r="AO34" s="87"/>
      <c r="AP34" s="83">
        <f t="shared" si="39"/>
        <v>0</v>
      </c>
      <c r="AQ34" s="87"/>
      <c r="AR34" s="87"/>
      <c r="AS34" s="83">
        <f t="shared" si="40"/>
        <v>0</v>
      </c>
      <c r="AT34" s="87"/>
      <c r="AU34" s="87"/>
      <c r="AV34" s="117">
        <f t="shared" si="14"/>
        <v>0</v>
      </c>
      <c r="AW34" s="118">
        <f t="shared" si="15"/>
        <v>0</v>
      </c>
      <c r="AX34" s="118">
        <f t="shared" si="16"/>
        <v>0</v>
      </c>
      <c r="AY34" s="83">
        <f t="shared" si="41"/>
        <v>0</v>
      </c>
      <c r="AZ34" s="87"/>
      <c r="BA34" s="87"/>
      <c r="BB34" s="83">
        <f t="shared" si="42"/>
        <v>0</v>
      </c>
      <c r="BC34" s="87"/>
      <c r="BD34" s="87"/>
      <c r="BE34" s="128">
        <f t="shared" si="18"/>
        <v>0</v>
      </c>
      <c r="BF34" s="129">
        <f t="shared" si="19"/>
        <v>0</v>
      </c>
      <c r="BG34" s="129">
        <f t="shared" si="20"/>
        <v>0</v>
      </c>
      <c r="BH34" s="83">
        <f t="shared" si="43"/>
        <v>0</v>
      </c>
      <c r="BI34" s="87"/>
      <c r="BJ34" s="87"/>
      <c r="BK34" s="83">
        <f t="shared" si="44"/>
        <v>0</v>
      </c>
      <c r="BL34" s="87"/>
      <c r="BM34" s="87"/>
      <c r="BN34" s="90">
        <f t="shared" si="66"/>
        <v>2</v>
      </c>
      <c r="BO34" s="91">
        <f t="shared" si="69"/>
        <v>3</v>
      </c>
      <c r="BP34" s="91">
        <v>48</v>
      </c>
      <c r="BQ34" s="83">
        <f t="shared" si="45"/>
        <v>0</v>
      </c>
      <c r="BR34" s="87"/>
      <c r="BS34" s="87"/>
      <c r="BT34" s="83">
        <f t="shared" si="46"/>
        <v>0</v>
      </c>
      <c r="BU34" s="87"/>
      <c r="BV34" s="87"/>
      <c r="BW34" s="83">
        <v>2</v>
      </c>
      <c r="BX34" s="87">
        <v>3</v>
      </c>
      <c r="BY34" s="87">
        <v>36</v>
      </c>
      <c r="BZ34" s="117">
        <f t="shared" si="21"/>
        <v>0</v>
      </c>
      <c r="CA34" s="118">
        <f t="shared" si="22"/>
        <v>0</v>
      </c>
      <c r="CB34" s="118">
        <f t="shared" si="23"/>
        <v>0</v>
      </c>
      <c r="CC34" s="83">
        <f t="shared" si="47"/>
        <v>0</v>
      </c>
      <c r="CD34" s="87"/>
      <c r="CE34" s="87"/>
      <c r="CF34" s="83">
        <f t="shared" si="48"/>
        <v>0</v>
      </c>
      <c r="CG34" s="87"/>
      <c r="CH34" s="87"/>
      <c r="CI34" s="83">
        <f t="shared" si="49"/>
        <v>0</v>
      </c>
      <c r="CJ34" s="87"/>
      <c r="CK34" s="87"/>
      <c r="CL34" s="128">
        <f t="shared" si="24"/>
        <v>1</v>
      </c>
      <c r="CM34" s="129">
        <f t="shared" si="25"/>
        <v>1</v>
      </c>
      <c r="CN34" s="129">
        <f t="shared" si="26"/>
        <v>12</v>
      </c>
      <c r="CO34" s="83">
        <v>1</v>
      </c>
      <c r="CP34" s="87">
        <v>1</v>
      </c>
      <c r="CQ34" s="87">
        <v>12</v>
      </c>
      <c r="CR34" s="83">
        <f t="shared" si="51"/>
        <v>0</v>
      </c>
      <c r="CS34" s="87"/>
      <c r="CT34" s="87"/>
      <c r="CU34" s="90">
        <f t="shared" si="27"/>
        <v>0</v>
      </c>
      <c r="CV34" s="91">
        <f t="shared" si="28"/>
        <v>0</v>
      </c>
      <c r="CW34" s="91">
        <f t="shared" si="29"/>
        <v>0</v>
      </c>
      <c r="CX34" s="83">
        <f t="shared" si="52"/>
        <v>0</v>
      </c>
      <c r="CY34" s="87"/>
      <c r="CZ34" s="87"/>
      <c r="DA34" s="83">
        <f t="shared" si="53"/>
        <v>0</v>
      </c>
      <c r="DB34" s="87"/>
      <c r="DC34" s="87"/>
      <c r="DD34" s="83">
        <f t="shared" si="54"/>
        <v>0</v>
      </c>
      <c r="DE34" s="87"/>
      <c r="DF34" s="87"/>
      <c r="DG34" s="83">
        <f t="shared" si="55"/>
        <v>0</v>
      </c>
      <c r="DH34" s="87"/>
      <c r="DI34" s="87"/>
      <c r="DJ34" s="83">
        <f t="shared" si="56"/>
        <v>0</v>
      </c>
      <c r="DK34" s="87"/>
      <c r="DL34" s="87"/>
      <c r="DM34" s="83">
        <f t="shared" si="57"/>
        <v>0</v>
      </c>
      <c r="DN34" s="87"/>
      <c r="DO34" s="87"/>
      <c r="DP34" s="117">
        <f t="shared" si="31"/>
        <v>0</v>
      </c>
      <c r="DQ34" s="118">
        <f t="shared" si="32"/>
        <v>0</v>
      </c>
      <c r="DR34" s="118">
        <f t="shared" si="33"/>
        <v>0</v>
      </c>
      <c r="DS34" s="83">
        <f t="shared" si="58"/>
        <v>0</v>
      </c>
      <c r="DT34" s="87"/>
      <c r="DU34" s="87"/>
      <c r="DV34" s="83">
        <f t="shared" si="59"/>
        <v>0</v>
      </c>
      <c r="DW34" s="87"/>
      <c r="DX34" s="87"/>
      <c r="DY34" s="83">
        <f t="shared" si="60"/>
        <v>0</v>
      </c>
      <c r="DZ34" s="87"/>
      <c r="EA34" s="87"/>
      <c r="EB34" s="83">
        <f t="shared" si="61"/>
        <v>0</v>
      </c>
      <c r="EC34" s="87"/>
      <c r="ED34" s="87"/>
      <c r="EE34" s="83">
        <f t="shared" si="62"/>
        <v>0</v>
      </c>
      <c r="EF34" s="87"/>
      <c r="EG34" s="87"/>
      <c r="EH34" s="83">
        <f t="shared" si="63"/>
        <v>0</v>
      </c>
      <c r="EI34" s="87"/>
      <c r="EJ34" s="87"/>
      <c r="EK34" s="70"/>
      <c r="EL34" s="1">
        <v>25</v>
      </c>
      <c r="EM34" s="149" t="e">
        <f>EL34/1!#REF!</f>
        <v>#REF!</v>
      </c>
      <c r="EN34" s="12">
        <v>72</v>
      </c>
      <c r="EO34" s="12">
        <v>1680</v>
      </c>
      <c r="EP34" s="149" t="e">
        <f>EO34/1!#REF!</f>
        <v>#REF!</v>
      </c>
      <c r="EQ34" s="12"/>
      <c r="ER34" s="149" t="e">
        <f>EQ34/1!#REF!</f>
        <v>#REF!</v>
      </c>
      <c r="ES34" s="12"/>
      <c r="ET34" s="12"/>
      <c r="EU34" s="150" t="e">
        <f>ET34/1!#REF!</f>
        <v>#REF!</v>
      </c>
      <c r="EV34" s="210"/>
      <c r="EW34" s="149" t="e">
        <f>EV34/1!#REF!</f>
        <v>#REF!</v>
      </c>
      <c r="EX34" s="12"/>
      <c r="EY34" s="12"/>
      <c r="EZ34" s="149" t="e">
        <f>EY34/1!#REF!</f>
        <v>#REF!</v>
      </c>
      <c r="FA34" s="12"/>
      <c r="FB34" s="149" t="e">
        <f>FA34/1!#REF!</f>
        <v>#REF!</v>
      </c>
      <c r="FC34" s="12"/>
      <c r="FD34" s="12"/>
      <c r="FE34" s="151" t="e">
        <f>FD34/1!#REF!</f>
        <v>#REF!</v>
      </c>
      <c r="FF34" s="210"/>
      <c r="FG34" s="149" t="e">
        <f>FF34/1!#REF!</f>
        <v>#REF!</v>
      </c>
      <c r="FH34" s="12"/>
      <c r="FI34" s="12"/>
      <c r="FJ34" s="152" t="e">
        <f>FI34/1!#REF!</f>
        <v>#REF!</v>
      </c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09" customFormat="1" ht="14.25" customHeight="1">
      <c r="A35" s="10">
        <v>28</v>
      </c>
      <c r="B35" s="8" t="s">
        <v>41</v>
      </c>
      <c r="C35" s="216">
        <f t="shared" si="64"/>
        <v>0</v>
      </c>
      <c r="D35" s="217"/>
      <c r="E35" s="217"/>
      <c r="F35" s="218">
        <f t="shared" si="1"/>
        <v>0</v>
      </c>
      <c r="G35" s="219">
        <f t="shared" si="2"/>
        <v>0</v>
      </c>
      <c r="H35" s="219">
        <f t="shared" si="3"/>
        <v>0</v>
      </c>
      <c r="I35" s="216">
        <f t="shared" si="70"/>
        <v>0</v>
      </c>
      <c r="J35" s="217"/>
      <c r="K35" s="217"/>
      <c r="L35" s="216">
        <f t="shared" si="70"/>
        <v>0</v>
      </c>
      <c r="M35" s="217"/>
      <c r="N35" s="217"/>
      <c r="O35" s="220">
        <f t="shared" si="4"/>
        <v>0</v>
      </c>
      <c r="P35" s="221">
        <f t="shared" si="5"/>
        <v>0</v>
      </c>
      <c r="Q35" s="221">
        <f t="shared" si="6"/>
        <v>0</v>
      </c>
      <c r="R35" s="216">
        <f t="shared" si="34"/>
        <v>0</v>
      </c>
      <c r="S35" s="217"/>
      <c r="T35" s="217"/>
      <c r="U35" s="216">
        <f t="shared" si="35"/>
        <v>0</v>
      </c>
      <c r="V35" s="217"/>
      <c r="W35" s="217"/>
      <c r="X35" s="83">
        <f t="shared" si="36"/>
        <v>0</v>
      </c>
      <c r="Y35" s="87"/>
      <c r="Z35" s="87"/>
      <c r="AA35" s="128">
        <f t="shared" si="8"/>
        <v>0</v>
      </c>
      <c r="AB35" s="129">
        <f t="shared" si="9"/>
        <v>0</v>
      </c>
      <c r="AC35" s="129">
        <f t="shared" si="10"/>
        <v>0</v>
      </c>
      <c r="AD35" s="83">
        <f t="shared" si="65"/>
        <v>0</v>
      </c>
      <c r="AE35" s="87"/>
      <c r="AF35" s="87"/>
      <c r="AG35" s="83">
        <f t="shared" si="37"/>
        <v>0</v>
      </c>
      <c r="AH35" s="87"/>
      <c r="AI35" s="87"/>
      <c r="AJ35" s="90">
        <f t="shared" si="11"/>
        <v>0</v>
      </c>
      <c r="AK35" s="91">
        <f t="shared" si="12"/>
        <v>0</v>
      </c>
      <c r="AL35" s="91">
        <f t="shared" si="13"/>
        <v>0</v>
      </c>
      <c r="AM35" s="83">
        <f t="shared" si="38"/>
        <v>0</v>
      </c>
      <c r="AN35" s="87"/>
      <c r="AO35" s="87"/>
      <c r="AP35" s="83">
        <f t="shared" si="39"/>
        <v>0</v>
      </c>
      <c r="AQ35" s="87"/>
      <c r="AR35" s="87"/>
      <c r="AS35" s="83">
        <f t="shared" si="40"/>
        <v>0</v>
      </c>
      <c r="AT35" s="87"/>
      <c r="AU35" s="87"/>
      <c r="AV35" s="117">
        <f t="shared" si="14"/>
        <v>0</v>
      </c>
      <c r="AW35" s="118">
        <f t="shared" si="15"/>
        <v>0</v>
      </c>
      <c r="AX35" s="118">
        <f t="shared" si="16"/>
        <v>0</v>
      </c>
      <c r="AY35" s="83">
        <f t="shared" si="41"/>
        <v>0</v>
      </c>
      <c r="AZ35" s="87"/>
      <c r="BA35" s="87"/>
      <c r="BB35" s="83">
        <f t="shared" si="42"/>
        <v>0</v>
      </c>
      <c r="BC35" s="87"/>
      <c r="BD35" s="87"/>
      <c r="BE35" s="128">
        <f t="shared" si="18"/>
        <v>0</v>
      </c>
      <c r="BF35" s="129">
        <f t="shared" si="19"/>
        <v>0</v>
      </c>
      <c r="BG35" s="129">
        <f t="shared" si="20"/>
        <v>0</v>
      </c>
      <c r="BH35" s="83">
        <f t="shared" si="43"/>
        <v>0</v>
      </c>
      <c r="BI35" s="87"/>
      <c r="BJ35" s="87"/>
      <c r="BK35" s="83">
        <f t="shared" si="44"/>
        <v>0</v>
      </c>
      <c r="BL35" s="87"/>
      <c r="BM35" s="87"/>
      <c r="BN35" s="90">
        <f t="shared" si="66"/>
        <v>0</v>
      </c>
      <c r="BO35" s="91">
        <f t="shared" si="69"/>
        <v>0</v>
      </c>
      <c r="BP35" s="91">
        <f>BS35+BV35+BY35</f>
        <v>0</v>
      </c>
      <c r="BQ35" s="83">
        <f t="shared" si="45"/>
        <v>0</v>
      </c>
      <c r="BR35" s="87"/>
      <c r="BS35" s="87"/>
      <c r="BT35" s="83">
        <f t="shared" si="46"/>
        <v>0</v>
      </c>
      <c r="BU35" s="87"/>
      <c r="BV35" s="87"/>
      <c r="BW35" s="83">
        <f>BX35+BY35</f>
        <v>0</v>
      </c>
      <c r="BX35" s="87"/>
      <c r="BY35" s="87"/>
      <c r="BZ35" s="117">
        <f t="shared" si="21"/>
        <v>0</v>
      </c>
      <c r="CA35" s="118">
        <f t="shared" si="22"/>
        <v>0</v>
      </c>
      <c r="CB35" s="118">
        <f t="shared" si="23"/>
        <v>0</v>
      </c>
      <c r="CC35" s="83">
        <f t="shared" si="47"/>
        <v>0</v>
      </c>
      <c r="CD35" s="87"/>
      <c r="CE35" s="87"/>
      <c r="CF35" s="83">
        <f t="shared" si="48"/>
        <v>0</v>
      </c>
      <c r="CG35" s="87"/>
      <c r="CH35" s="87"/>
      <c r="CI35" s="83">
        <f t="shared" si="49"/>
        <v>0</v>
      </c>
      <c r="CJ35" s="87"/>
      <c r="CK35" s="87"/>
      <c r="CL35" s="128">
        <f t="shared" si="24"/>
        <v>0</v>
      </c>
      <c r="CM35" s="129">
        <f t="shared" si="25"/>
        <v>0</v>
      </c>
      <c r="CN35" s="129">
        <f t="shared" si="26"/>
        <v>0</v>
      </c>
      <c r="CO35" s="83">
        <f t="shared" si="50"/>
        <v>0</v>
      </c>
      <c r="CP35" s="87"/>
      <c r="CQ35" s="87"/>
      <c r="CR35" s="83">
        <f t="shared" si="51"/>
        <v>0</v>
      </c>
      <c r="CS35" s="87"/>
      <c r="CT35" s="87"/>
      <c r="CU35" s="90">
        <f t="shared" si="27"/>
        <v>0</v>
      </c>
      <c r="CV35" s="91">
        <f t="shared" si="28"/>
        <v>0</v>
      </c>
      <c r="CW35" s="91">
        <f t="shared" si="29"/>
        <v>0</v>
      </c>
      <c r="CX35" s="83">
        <f t="shared" si="52"/>
        <v>0</v>
      </c>
      <c r="CY35" s="87"/>
      <c r="CZ35" s="87"/>
      <c r="DA35" s="83">
        <f t="shared" si="53"/>
        <v>0</v>
      </c>
      <c r="DB35" s="87"/>
      <c r="DC35" s="87"/>
      <c r="DD35" s="83">
        <f t="shared" si="54"/>
        <v>0</v>
      </c>
      <c r="DE35" s="87"/>
      <c r="DF35" s="87"/>
      <c r="DG35" s="83">
        <f t="shared" si="55"/>
        <v>0</v>
      </c>
      <c r="DH35" s="87"/>
      <c r="DI35" s="87"/>
      <c r="DJ35" s="83">
        <f t="shared" si="56"/>
        <v>0</v>
      </c>
      <c r="DK35" s="87"/>
      <c r="DL35" s="87"/>
      <c r="DM35" s="83">
        <f t="shared" si="57"/>
        <v>0</v>
      </c>
      <c r="DN35" s="87"/>
      <c r="DO35" s="87"/>
      <c r="DP35" s="117">
        <f t="shared" si="31"/>
        <v>0</v>
      </c>
      <c r="DQ35" s="118">
        <f t="shared" si="32"/>
        <v>0</v>
      </c>
      <c r="DR35" s="118">
        <f t="shared" si="33"/>
        <v>0</v>
      </c>
      <c r="DS35" s="83">
        <f t="shared" si="58"/>
        <v>0</v>
      </c>
      <c r="DT35" s="87"/>
      <c r="DU35" s="87"/>
      <c r="DV35" s="83">
        <f t="shared" si="59"/>
        <v>0</v>
      </c>
      <c r="DW35" s="87"/>
      <c r="DX35" s="87"/>
      <c r="DY35" s="83">
        <f t="shared" si="60"/>
        <v>0</v>
      </c>
      <c r="DZ35" s="87"/>
      <c r="EA35" s="87"/>
      <c r="EB35" s="83">
        <f t="shared" si="61"/>
        <v>0</v>
      </c>
      <c r="EC35" s="87"/>
      <c r="ED35" s="87"/>
      <c r="EE35" s="83">
        <f t="shared" si="62"/>
        <v>0</v>
      </c>
      <c r="EF35" s="87"/>
      <c r="EG35" s="87"/>
      <c r="EH35" s="83">
        <f t="shared" si="63"/>
        <v>0</v>
      </c>
      <c r="EI35" s="87"/>
      <c r="EJ35" s="87"/>
      <c r="EK35" s="73"/>
      <c r="EL35" s="69">
        <v>24</v>
      </c>
      <c r="EM35" s="149" t="e">
        <f>EL35/1!#REF!</f>
        <v>#REF!</v>
      </c>
      <c r="EN35" s="19">
        <v>53</v>
      </c>
      <c r="EO35" s="19">
        <v>1142</v>
      </c>
      <c r="EP35" s="149" t="e">
        <f>EO35/1!#REF!</f>
        <v>#REF!</v>
      </c>
      <c r="EQ35" s="19"/>
      <c r="ER35" s="149" t="e">
        <f>EQ35/1!#REF!</f>
        <v>#REF!</v>
      </c>
      <c r="ES35" s="19"/>
      <c r="ET35" s="19"/>
      <c r="EU35" s="150" t="e">
        <f>ET35/1!#REF!</f>
        <v>#REF!</v>
      </c>
      <c r="EV35" s="215"/>
      <c r="EW35" s="149" t="e">
        <f>EV35/1!#REF!</f>
        <v>#REF!</v>
      </c>
      <c r="EX35" s="19"/>
      <c r="EY35" s="19"/>
      <c r="EZ35" s="149" t="e">
        <f>EY35/1!#REF!</f>
        <v>#REF!</v>
      </c>
      <c r="FA35" s="19"/>
      <c r="FB35" s="149" t="e">
        <f>FA35/1!#REF!</f>
        <v>#REF!</v>
      </c>
      <c r="FC35" s="19"/>
      <c r="FD35" s="19"/>
      <c r="FE35" s="151" t="e">
        <f>FD35/1!#REF!</f>
        <v>#REF!</v>
      </c>
      <c r="FF35" s="215"/>
      <c r="FG35" s="149" t="e">
        <f>FF35/1!#REF!</f>
        <v>#REF!</v>
      </c>
      <c r="FH35" s="19"/>
      <c r="FI35" s="19"/>
      <c r="FJ35" s="152" t="e">
        <f>FI35/1!#REF!</f>
        <v>#REF!</v>
      </c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209" customFormat="1" ht="14.25" customHeight="1">
      <c r="A36" s="10">
        <v>29</v>
      </c>
      <c r="B36" s="8" t="s">
        <v>18</v>
      </c>
      <c r="C36" s="83">
        <f t="shared" si="64"/>
        <v>0</v>
      </c>
      <c r="D36" s="87"/>
      <c r="E36" s="87"/>
      <c r="F36" s="90">
        <f t="shared" si="1"/>
        <v>0</v>
      </c>
      <c r="G36" s="91">
        <f t="shared" si="2"/>
        <v>0</v>
      </c>
      <c r="H36" s="91">
        <f t="shared" si="3"/>
        <v>0</v>
      </c>
      <c r="I36" s="83">
        <f t="shared" si="70"/>
        <v>0</v>
      </c>
      <c r="J36" s="87"/>
      <c r="K36" s="87"/>
      <c r="L36" s="83">
        <f t="shared" si="70"/>
        <v>0</v>
      </c>
      <c r="M36" s="87"/>
      <c r="N36" s="87"/>
      <c r="O36" s="117">
        <f t="shared" si="4"/>
        <v>0</v>
      </c>
      <c r="P36" s="118">
        <f t="shared" si="5"/>
        <v>0</v>
      </c>
      <c r="Q36" s="118">
        <f t="shared" si="6"/>
        <v>0</v>
      </c>
      <c r="R36" s="83">
        <f t="shared" si="34"/>
        <v>0</v>
      </c>
      <c r="S36" s="87"/>
      <c r="T36" s="87"/>
      <c r="U36" s="83">
        <f t="shared" si="35"/>
        <v>0</v>
      </c>
      <c r="V36" s="87"/>
      <c r="W36" s="87"/>
      <c r="X36" s="83">
        <f t="shared" si="36"/>
        <v>0</v>
      </c>
      <c r="Y36" s="87"/>
      <c r="Z36" s="87"/>
      <c r="AA36" s="128">
        <f t="shared" si="8"/>
        <v>0</v>
      </c>
      <c r="AB36" s="129">
        <f t="shared" si="9"/>
        <v>0</v>
      </c>
      <c r="AC36" s="129">
        <f t="shared" si="10"/>
        <v>0</v>
      </c>
      <c r="AD36" s="83">
        <f t="shared" si="65"/>
        <v>0</v>
      </c>
      <c r="AE36" s="87"/>
      <c r="AF36" s="87"/>
      <c r="AG36" s="83">
        <f t="shared" si="37"/>
        <v>0</v>
      </c>
      <c r="AH36" s="87"/>
      <c r="AI36" s="87"/>
      <c r="AJ36" s="90">
        <f t="shared" si="11"/>
        <v>0</v>
      </c>
      <c r="AK36" s="91">
        <f t="shared" si="12"/>
        <v>0</v>
      </c>
      <c r="AL36" s="91">
        <f t="shared" si="13"/>
        <v>0</v>
      </c>
      <c r="AM36" s="83">
        <f t="shared" si="38"/>
        <v>0</v>
      </c>
      <c r="AN36" s="87"/>
      <c r="AO36" s="87"/>
      <c r="AP36" s="83">
        <f t="shared" si="39"/>
        <v>0</v>
      </c>
      <c r="AQ36" s="87"/>
      <c r="AR36" s="87"/>
      <c r="AS36" s="83">
        <f t="shared" si="40"/>
        <v>0</v>
      </c>
      <c r="AT36" s="87"/>
      <c r="AU36" s="87"/>
      <c r="AV36" s="117">
        <f t="shared" si="14"/>
        <v>0</v>
      </c>
      <c r="AW36" s="118">
        <f t="shared" si="15"/>
        <v>0</v>
      </c>
      <c r="AX36" s="118">
        <f t="shared" si="16"/>
        <v>0</v>
      </c>
      <c r="AY36" s="83">
        <f t="shared" si="41"/>
        <v>0</v>
      </c>
      <c r="AZ36" s="87"/>
      <c r="BA36" s="87"/>
      <c r="BB36" s="83">
        <f t="shared" si="42"/>
        <v>0</v>
      </c>
      <c r="BC36" s="87"/>
      <c r="BD36" s="87"/>
      <c r="BE36" s="128">
        <f t="shared" si="18"/>
        <v>0</v>
      </c>
      <c r="BF36" s="129">
        <f t="shared" si="19"/>
        <v>0</v>
      </c>
      <c r="BG36" s="129">
        <f t="shared" si="20"/>
        <v>0</v>
      </c>
      <c r="BH36" s="83">
        <f t="shared" si="43"/>
        <v>0</v>
      </c>
      <c r="BI36" s="87"/>
      <c r="BJ36" s="87"/>
      <c r="BK36" s="83">
        <f t="shared" si="44"/>
        <v>0</v>
      </c>
      <c r="BL36" s="87"/>
      <c r="BM36" s="87"/>
      <c r="BN36" s="90">
        <f t="shared" si="66"/>
        <v>0</v>
      </c>
      <c r="BO36" s="91">
        <f t="shared" si="69"/>
        <v>0</v>
      </c>
      <c r="BP36" s="91">
        <f>BS36+BV36+BY36</f>
        <v>0</v>
      </c>
      <c r="BQ36" s="83">
        <f t="shared" si="45"/>
        <v>0</v>
      </c>
      <c r="BR36" s="87"/>
      <c r="BS36" s="87"/>
      <c r="BT36" s="83">
        <f t="shared" si="46"/>
        <v>0</v>
      </c>
      <c r="BU36" s="87"/>
      <c r="BV36" s="87"/>
      <c r="BW36" s="83">
        <f>BX36+BY36</f>
        <v>0</v>
      </c>
      <c r="BX36" s="87"/>
      <c r="BY36" s="87"/>
      <c r="BZ36" s="117">
        <f t="shared" si="21"/>
        <v>0</v>
      </c>
      <c r="CA36" s="118">
        <f t="shared" si="22"/>
        <v>0</v>
      </c>
      <c r="CB36" s="118">
        <f t="shared" si="23"/>
        <v>0</v>
      </c>
      <c r="CC36" s="83">
        <f t="shared" si="47"/>
        <v>0</v>
      </c>
      <c r="CD36" s="87"/>
      <c r="CE36" s="87"/>
      <c r="CF36" s="83">
        <f t="shared" si="48"/>
        <v>0</v>
      </c>
      <c r="CG36" s="87"/>
      <c r="CH36" s="87"/>
      <c r="CI36" s="83">
        <f t="shared" si="49"/>
        <v>0</v>
      </c>
      <c r="CJ36" s="87"/>
      <c r="CK36" s="87"/>
      <c r="CL36" s="128">
        <f t="shared" si="24"/>
        <v>0</v>
      </c>
      <c r="CM36" s="129">
        <f t="shared" si="25"/>
        <v>0</v>
      </c>
      <c r="CN36" s="129">
        <f t="shared" si="26"/>
        <v>0</v>
      </c>
      <c r="CO36" s="83">
        <f t="shared" si="50"/>
        <v>0</v>
      </c>
      <c r="CP36" s="87"/>
      <c r="CQ36" s="87"/>
      <c r="CR36" s="83">
        <f t="shared" si="51"/>
        <v>0</v>
      </c>
      <c r="CS36" s="87"/>
      <c r="CT36" s="87"/>
      <c r="CU36" s="90">
        <f t="shared" si="27"/>
        <v>0</v>
      </c>
      <c r="CV36" s="91">
        <f t="shared" si="28"/>
        <v>0</v>
      </c>
      <c r="CW36" s="91">
        <f t="shared" si="29"/>
        <v>0</v>
      </c>
      <c r="CX36" s="83">
        <f t="shared" si="52"/>
        <v>0</v>
      </c>
      <c r="CY36" s="87"/>
      <c r="CZ36" s="87"/>
      <c r="DA36" s="83">
        <f t="shared" si="53"/>
        <v>0</v>
      </c>
      <c r="DB36" s="87"/>
      <c r="DC36" s="87"/>
      <c r="DD36" s="83">
        <f t="shared" si="54"/>
        <v>0</v>
      </c>
      <c r="DE36" s="87"/>
      <c r="DF36" s="87"/>
      <c r="DG36" s="83">
        <f t="shared" si="55"/>
        <v>0</v>
      </c>
      <c r="DH36" s="87"/>
      <c r="DI36" s="87"/>
      <c r="DJ36" s="83">
        <f t="shared" si="56"/>
        <v>0</v>
      </c>
      <c r="DK36" s="87"/>
      <c r="DL36" s="87"/>
      <c r="DM36" s="83">
        <f t="shared" si="57"/>
        <v>0</v>
      </c>
      <c r="DN36" s="87"/>
      <c r="DO36" s="87"/>
      <c r="DP36" s="117">
        <f t="shared" si="31"/>
        <v>0</v>
      </c>
      <c r="DQ36" s="118">
        <f t="shared" si="32"/>
        <v>0</v>
      </c>
      <c r="DR36" s="118">
        <f t="shared" si="33"/>
        <v>0</v>
      </c>
      <c r="DS36" s="83">
        <f t="shared" si="58"/>
        <v>0</v>
      </c>
      <c r="DT36" s="87"/>
      <c r="DU36" s="87"/>
      <c r="DV36" s="83">
        <f t="shared" si="59"/>
        <v>0</v>
      </c>
      <c r="DW36" s="87"/>
      <c r="DX36" s="87"/>
      <c r="DY36" s="83">
        <f t="shared" si="60"/>
        <v>0</v>
      </c>
      <c r="DZ36" s="87"/>
      <c r="EA36" s="87"/>
      <c r="EB36" s="83">
        <f t="shared" si="61"/>
        <v>0</v>
      </c>
      <c r="EC36" s="87"/>
      <c r="ED36" s="87"/>
      <c r="EE36" s="83">
        <f t="shared" si="62"/>
        <v>0</v>
      </c>
      <c r="EF36" s="87"/>
      <c r="EG36" s="87"/>
      <c r="EH36" s="83">
        <f t="shared" si="63"/>
        <v>0</v>
      </c>
      <c r="EI36" s="87"/>
      <c r="EJ36" s="87"/>
      <c r="EK36" s="73"/>
      <c r="EL36" s="69">
        <v>10</v>
      </c>
      <c r="EM36" s="149">
        <v>100</v>
      </c>
      <c r="EN36" s="19">
        <v>51</v>
      </c>
      <c r="EO36" s="19">
        <v>1138</v>
      </c>
      <c r="EP36" s="149" t="e">
        <f>EO36/1!#REF!</f>
        <v>#REF!</v>
      </c>
      <c r="EQ36" s="19"/>
      <c r="ER36" s="149" t="e">
        <f>EQ36/1!#REF!</f>
        <v>#REF!</v>
      </c>
      <c r="ES36" s="19"/>
      <c r="ET36" s="19"/>
      <c r="EU36" s="150" t="e">
        <f>ET36/1!#REF!</f>
        <v>#REF!</v>
      </c>
      <c r="EV36" s="215"/>
      <c r="EW36" s="149" t="e">
        <f>EV36/1!#REF!</f>
        <v>#REF!</v>
      </c>
      <c r="EX36" s="19"/>
      <c r="EY36" s="19"/>
      <c r="EZ36" s="149" t="e">
        <f>EY36/1!#REF!</f>
        <v>#REF!</v>
      </c>
      <c r="FA36" s="19"/>
      <c r="FB36" s="149" t="e">
        <f>FA36/1!#REF!</f>
        <v>#REF!</v>
      </c>
      <c r="FC36" s="19"/>
      <c r="FD36" s="19"/>
      <c r="FE36" s="151" t="e">
        <f>FD36/1!#REF!</f>
        <v>#REF!</v>
      </c>
      <c r="FF36" s="215"/>
      <c r="FG36" s="149" t="e">
        <f>FF36/1!#REF!</f>
        <v>#REF!</v>
      </c>
      <c r="FH36" s="19"/>
      <c r="FI36" s="19"/>
      <c r="FJ36" s="152" t="e">
        <f>FI36/1!#REF!</f>
        <v>#REF!</v>
      </c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209" customFormat="1" ht="14.25" customHeight="1">
      <c r="A37" s="10">
        <v>30</v>
      </c>
      <c r="B37" s="8" t="s">
        <v>42</v>
      </c>
      <c r="C37" s="83">
        <f t="shared" si="64"/>
        <v>0</v>
      </c>
      <c r="D37" s="87"/>
      <c r="E37" s="87"/>
      <c r="F37" s="90">
        <f t="shared" si="1"/>
        <v>0</v>
      </c>
      <c r="G37" s="91">
        <f t="shared" si="2"/>
        <v>0</v>
      </c>
      <c r="H37" s="91">
        <f t="shared" si="3"/>
        <v>0</v>
      </c>
      <c r="I37" s="83">
        <f t="shared" si="70"/>
        <v>0</v>
      </c>
      <c r="J37" s="87"/>
      <c r="K37" s="87"/>
      <c r="L37" s="83">
        <f t="shared" si="70"/>
        <v>0</v>
      </c>
      <c r="M37" s="87"/>
      <c r="N37" s="87"/>
      <c r="O37" s="117">
        <f t="shared" si="4"/>
        <v>0</v>
      </c>
      <c r="P37" s="118">
        <f t="shared" si="5"/>
        <v>0</v>
      </c>
      <c r="Q37" s="118">
        <f t="shared" si="6"/>
        <v>0</v>
      </c>
      <c r="R37" s="83">
        <f t="shared" si="34"/>
        <v>0</v>
      </c>
      <c r="S37" s="87"/>
      <c r="T37" s="87"/>
      <c r="U37" s="83">
        <f t="shared" si="35"/>
        <v>0</v>
      </c>
      <c r="V37" s="87"/>
      <c r="W37" s="87"/>
      <c r="X37" s="83">
        <f t="shared" si="36"/>
        <v>0</v>
      </c>
      <c r="Y37" s="87"/>
      <c r="Z37" s="87"/>
      <c r="AA37" s="128">
        <f t="shared" si="8"/>
        <v>0</v>
      </c>
      <c r="AB37" s="129">
        <f t="shared" si="9"/>
        <v>0</v>
      </c>
      <c r="AC37" s="129">
        <f t="shared" si="10"/>
        <v>0</v>
      </c>
      <c r="AD37" s="83">
        <f t="shared" si="65"/>
        <v>0</v>
      </c>
      <c r="AE37" s="87"/>
      <c r="AF37" s="87"/>
      <c r="AG37" s="83">
        <f t="shared" si="37"/>
        <v>0</v>
      </c>
      <c r="AH37" s="87"/>
      <c r="AI37" s="87"/>
      <c r="AJ37" s="90">
        <f t="shared" si="11"/>
        <v>0</v>
      </c>
      <c r="AK37" s="91">
        <f t="shared" si="12"/>
        <v>0</v>
      </c>
      <c r="AL37" s="91">
        <f t="shared" si="13"/>
        <v>0</v>
      </c>
      <c r="AM37" s="83">
        <f t="shared" si="38"/>
        <v>0</v>
      </c>
      <c r="AN37" s="87"/>
      <c r="AO37" s="87"/>
      <c r="AP37" s="83">
        <f t="shared" si="39"/>
        <v>0</v>
      </c>
      <c r="AQ37" s="87"/>
      <c r="AR37" s="87"/>
      <c r="AS37" s="83">
        <f t="shared" si="40"/>
        <v>0</v>
      </c>
      <c r="AT37" s="87"/>
      <c r="AU37" s="87"/>
      <c r="AV37" s="117">
        <f t="shared" si="14"/>
        <v>0</v>
      </c>
      <c r="AW37" s="118">
        <f t="shared" si="15"/>
        <v>0</v>
      </c>
      <c r="AX37" s="118">
        <f t="shared" si="16"/>
        <v>0</v>
      </c>
      <c r="AY37" s="83">
        <f t="shared" si="41"/>
        <v>0</v>
      </c>
      <c r="AZ37" s="87"/>
      <c r="BA37" s="87"/>
      <c r="BB37" s="83">
        <f t="shared" si="42"/>
        <v>0</v>
      </c>
      <c r="BC37" s="87"/>
      <c r="BD37" s="87"/>
      <c r="BE37" s="128">
        <f t="shared" si="18"/>
        <v>0</v>
      </c>
      <c r="BF37" s="129">
        <f t="shared" si="19"/>
        <v>0</v>
      </c>
      <c r="BG37" s="129">
        <f t="shared" si="20"/>
        <v>0</v>
      </c>
      <c r="BH37" s="83">
        <f t="shared" si="43"/>
        <v>0</v>
      </c>
      <c r="BI37" s="87"/>
      <c r="BJ37" s="87"/>
      <c r="BK37" s="83">
        <f t="shared" si="44"/>
        <v>0</v>
      </c>
      <c r="BL37" s="87"/>
      <c r="BM37" s="87"/>
      <c r="BN37" s="90">
        <f t="shared" si="66"/>
        <v>0</v>
      </c>
      <c r="BO37" s="91">
        <f t="shared" si="69"/>
        <v>0</v>
      </c>
      <c r="BP37" s="91">
        <f>BS37+BV37+BY37</f>
        <v>0</v>
      </c>
      <c r="BQ37" s="83">
        <f t="shared" si="45"/>
        <v>0</v>
      </c>
      <c r="BR37" s="87"/>
      <c r="BS37" s="87"/>
      <c r="BT37" s="83">
        <f t="shared" si="46"/>
        <v>0</v>
      </c>
      <c r="BU37" s="87"/>
      <c r="BV37" s="87"/>
      <c r="BW37" s="83">
        <f>BX37+BY37</f>
        <v>0</v>
      </c>
      <c r="BX37" s="87"/>
      <c r="BY37" s="87"/>
      <c r="BZ37" s="117">
        <f t="shared" si="21"/>
        <v>0</v>
      </c>
      <c r="CA37" s="118">
        <f t="shared" si="22"/>
        <v>0</v>
      </c>
      <c r="CB37" s="118">
        <f t="shared" si="23"/>
        <v>0</v>
      </c>
      <c r="CC37" s="83">
        <f t="shared" si="47"/>
        <v>0</v>
      </c>
      <c r="CD37" s="87"/>
      <c r="CE37" s="87"/>
      <c r="CF37" s="83">
        <f t="shared" si="48"/>
        <v>0</v>
      </c>
      <c r="CG37" s="87"/>
      <c r="CH37" s="87"/>
      <c r="CI37" s="83">
        <f t="shared" si="49"/>
        <v>0</v>
      </c>
      <c r="CJ37" s="87"/>
      <c r="CK37" s="87"/>
      <c r="CL37" s="128">
        <f t="shared" si="24"/>
        <v>0</v>
      </c>
      <c r="CM37" s="129">
        <f t="shared" si="25"/>
        <v>0</v>
      </c>
      <c r="CN37" s="129">
        <f t="shared" si="26"/>
        <v>0</v>
      </c>
      <c r="CO37" s="83">
        <f t="shared" si="50"/>
        <v>0</v>
      </c>
      <c r="CP37" s="87"/>
      <c r="CQ37" s="87"/>
      <c r="CR37" s="83">
        <f t="shared" si="51"/>
        <v>0</v>
      </c>
      <c r="CS37" s="87"/>
      <c r="CT37" s="87"/>
      <c r="CU37" s="90">
        <f t="shared" si="27"/>
        <v>0</v>
      </c>
      <c r="CV37" s="91">
        <f t="shared" si="28"/>
        <v>0</v>
      </c>
      <c r="CW37" s="91">
        <f t="shared" si="29"/>
        <v>0</v>
      </c>
      <c r="CX37" s="83">
        <f t="shared" si="52"/>
        <v>0</v>
      </c>
      <c r="CY37" s="87"/>
      <c r="CZ37" s="87"/>
      <c r="DA37" s="83">
        <f t="shared" si="53"/>
        <v>0</v>
      </c>
      <c r="DB37" s="87"/>
      <c r="DC37" s="87"/>
      <c r="DD37" s="83">
        <f t="shared" si="54"/>
        <v>0</v>
      </c>
      <c r="DE37" s="87"/>
      <c r="DF37" s="87"/>
      <c r="DG37" s="83">
        <f t="shared" si="55"/>
        <v>0</v>
      </c>
      <c r="DH37" s="87"/>
      <c r="DI37" s="87"/>
      <c r="DJ37" s="83">
        <f t="shared" si="56"/>
        <v>0</v>
      </c>
      <c r="DK37" s="87"/>
      <c r="DL37" s="87"/>
      <c r="DM37" s="83">
        <f t="shared" si="57"/>
        <v>0</v>
      </c>
      <c r="DN37" s="87"/>
      <c r="DO37" s="87"/>
      <c r="DP37" s="117">
        <f t="shared" si="31"/>
        <v>0</v>
      </c>
      <c r="DQ37" s="118">
        <f t="shared" si="32"/>
        <v>0</v>
      </c>
      <c r="DR37" s="118">
        <f t="shared" si="33"/>
        <v>0</v>
      </c>
      <c r="DS37" s="83">
        <f t="shared" si="58"/>
        <v>0</v>
      </c>
      <c r="DT37" s="87"/>
      <c r="DU37" s="87"/>
      <c r="DV37" s="83">
        <f t="shared" si="59"/>
        <v>0</v>
      </c>
      <c r="DW37" s="87"/>
      <c r="DX37" s="87"/>
      <c r="DY37" s="83">
        <f t="shared" si="60"/>
        <v>0</v>
      </c>
      <c r="DZ37" s="87"/>
      <c r="EA37" s="87"/>
      <c r="EB37" s="83">
        <f t="shared" si="61"/>
        <v>0</v>
      </c>
      <c r="EC37" s="87"/>
      <c r="ED37" s="87"/>
      <c r="EE37" s="83">
        <f t="shared" si="62"/>
        <v>0</v>
      </c>
      <c r="EF37" s="87"/>
      <c r="EG37" s="87"/>
      <c r="EH37" s="83">
        <f t="shared" si="63"/>
        <v>0</v>
      </c>
      <c r="EI37" s="87"/>
      <c r="EJ37" s="87"/>
      <c r="EK37" s="73"/>
      <c r="EL37" s="69">
        <v>19</v>
      </c>
      <c r="EM37" s="149" t="e">
        <f>EL37/1!#REF!</f>
        <v>#REF!</v>
      </c>
      <c r="EN37" s="19">
        <v>46</v>
      </c>
      <c r="EO37" s="19">
        <v>739</v>
      </c>
      <c r="EP37" s="149" t="e">
        <f>EO37/1!#REF!</f>
        <v>#REF!</v>
      </c>
      <c r="EQ37" s="19"/>
      <c r="ER37" s="149" t="e">
        <f>EQ37/1!#REF!</f>
        <v>#REF!</v>
      </c>
      <c r="ES37" s="19"/>
      <c r="ET37" s="19"/>
      <c r="EU37" s="150" t="e">
        <f>ET37/1!#REF!</f>
        <v>#REF!</v>
      </c>
      <c r="EV37" s="215"/>
      <c r="EW37" s="149" t="e">
        <f>EV37/1!#REF!</f>
        <v>#REF!</v>
      </c>
      <c r="EX37" s="19"/>
      <c r="EY37" s="19"/>
      <c r="EZ37" s="149" t="e">
        <f>EY37/1!#REF!</f>
        <v>#REF!</v>
      </c>
      <c r="FA37" s="19"/>
      <c r="FB37" s="149" t="e">
        <f>FA37/1!#REF!</f>
        <v>#REF!</v>
      </c>
      <c r="FC37" s="19"/>
      <c r="FD37" s="19"/>
      <c r="FE37" s="151" t="e">
        <f>FD37/1!#REF!</f>
        <v>#REF!</v>
      </c>
      <c r="FF37" s="215"/>
      <c r="FG37" s="149" t="e">
        <f>FF37/1!#REF!</f>
        <v>#REF!</v>
      </c>
      <c r="FH37" s="19"/>
      <c r="FI37" s="19"/>
      <c r="FJ37" s="152" t="e">
        <f>FI37/1!#REF!</f>
        <v>#REF!</v>
      </c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209" customFormat="1" ht="14.25" customHeight="1">
      <c r="A38" s="10">
        <v>31</v>
      </c>
      <c r="B38" s="8" t="s">
        <v>43</v>
      </c>
      <c r="C38" s="83">
        <f t="shared" si="64"/>
        <v>0</v>
      </c>
      <c r="D38" s="87"/>
      <c r="E38" s="87"/>
      <c r="F38" s="90">
        <f t="shared" si="1"/>
        <v>0</v>
      </c>
      <c r="G38" s="91">
        <f t="shared" si="2"/>
        <v>0</v>
      </c>
      <c r="H38" s="91">
        <f t="shared" si="3"/>
        <v>0</v>
      </c>
      <c r="I38" s="83">
        <f t="shared" si="70"/>
        <v>0</v>
      </c>
      <c r="J38" s="87"/>
      <c r="K38" s="87"/>
      <c r="L38" s="83">
        <f t="shared" si="70"/>
        <v>0</v>
      </c>
      <c r="M38" s="87"/>
      <c r="N38" s="87"/>
      <c r="O38" s="117">
        <f t="shared" si="4"/>
        <v>0</v>
      </c>
      <c r="P38" s="118">
        <f t="shared" si="5"/>
        <v>0</v>
      </c>
      <c r="Q38" s="118">
        <f t="shared" si="6"/>
        <v>0</v>
      </c>
      <c r="R38" s="83">
        <f t="shared" si="34"/>
        <v>0</v>
      </c>
      <c r="S38" s="87"/>
      <c r="T38" s="87"/>
      <c r="U38" s="83">
        <f t="shared" si="35"/>
        <v>0</v>
      </c>
      <c r="V38" s="87"/>
      <c r="W38" s="87"/>
      <c r="X38" s="83">
        <f t="shared" si="36"/>
        <v>0</v>
      </c>
      <c r="Y38" s="87"/>
      <c r="Z38" s="87"/>
      <c r="AA38" s="128">
        <f t="shared" si="8"/>
        <v>0</v>
      </c>
      <c r="AB38" s="129">
        <f t="shared" si="9"/>
        <v>0</v>
      </c>
      <c r="AC38" s="129">
        <f t="shared" si="10"/>
        <v>0</v>
      </c>
      <c r="AD38" s="83">
        <f t="shared" si="65"/>
        <v>0</v>
      </c>
      <c r="AE38" s="87"/>
      <c r="AF38" s="87"/>
      <c r="AG38" s="83">
        <f t="shared" si="37"/>
        <v>0</v>
      </c>
      <c r="AH38" s="87"/>
      <c r="AI38" s="87"/>
      <c r="AJ38" s="90">
        <f t="shared" si="11"/>
        <v>0</v>
      </c>
      <c r="AK38" s="91">
        <f t="shared" si="12"/>
        <v>0</v>
      </c>
      <c r="AL38" s="91">
        <f t="shared" si="13"/>
        <v>0</v>
      </c>
      <c r="AM38" s="83">
        <f t="shared" si="38"/>
        <v>0</v>
      </c>
      <c r="AN38" s="87"/>
      <c r="AO38" s="87"/>
      <c r="AP38" s="83">
        <f t="shared" si="39"/>
        <v>0</v>
      </c>
      <c r="AQ38" s="87"/>
      <c r="AR38" s="87"/>
      <c r="AS38" s="83">
        <f t="shared" si="40"/>
        <v>0</v>
      </c>
      <c r="AT38" s="87"/>
      <c r="AU38" s="87"/>
      <c r="AV38" s="117">
        <f t="shared" si="14"/>
        <v>0</v>
      </c>
      <c r="AW38" s="118">
        <f t="shared" si="15"/>
        <v>0</v>
      </c>
      <c r="AX38" s="118">
        <f t="shared" si="16"/>
        <v>0</v>
      </c>
      <c r="AY38" s="83">
        <f t="shared" si="41"/>
        <v>0</v>
      </c>
      <c r="AZ38" s="87"/>
      <c r="BA38" s="87"/>
      <c r="BB38" s="83">
        <f t="shared" si="42"/>
        <v>0</v>
      </c>
      <c r="BC38" s="87"/>
      <c r="BD38" s="87"/>
      <c r="BE38" s="128">
        <f t="shared" si="18"/>
        <v>0</v>
      </c>
      <c r="BF38" s="129">
        <f t="shared" si="19"/>
        <v>0</v>
      </c>
      <c r="BG38" s="129">
        <f t="shared" si="20"/>
        <v>0</v>
      </c>
      <c r="BH38" s="83">
        <f t="shared" si="43"/>
        <v>0</v>
      </c>
      <c r="BI38" s="87"/>
      <c r="BJ38" s="87"/>
      <c r="BK38" s="83">
        <f t="shared" si="44"/>
        <v>0</v>
      </c>
      <c r="BL38" s="87"/>
      <c r="BM38" s="87"/>
      <c r="BN38" s="90">
        <f t="shared" si="66"/>
        <v>4</v>
      </c>
      <c r="BO38" s="91">
        <v>7</v>
      </c>
      <c r="BP38" s="91">
        <v>95</v>
      </c>
      <c r="BQ38" s="83">
        <f t="shared" si="45"/>
        <v>0</v>
      </c>
      <c r="BR38" s="87"/>
      <c r="BS38" s="87"/>
      <c r="BT38" s="83">
        <f t="shared" si="46"/>
        <v>0</v>
      </c>
      <c r="BU38" s="87"/>
      <c r="BV38" s="87"/>
      <c r="BW38" s="83">
        <v>4</v>
      </c>
      <c r="BX38" s="87">
        <v>4</v>
      </c>
      <c r="BY38" s="87">
        <v>54</v>
      </c>
      <c r="BZ38" s="117">
        <f t="shared" si="21"/>
        <v>1</v>
      </c>
      <c r="CA38" s="118">
        <f t="shared" si="22"/>
        <v>1</v>
      </c>
      <c r="CB38" s="118">
        <f t="shared" si="23"/>
        <v>14</v>
      </c>
      <c r="CC38" s="83">
        <f t="shared" si="47"/>
        <v>0</v>
      </c>
      <c r="CD38" s="87"/>
      <c r="CE38" s="87"/>
      <c r="CF38" s="83">
        <v>1</v>
      </c>
      <c r="CG38" s="87">
        <v>1</v>
      </c>
      <c r="CH38" s="87">
        <v>14</v>
      </c>
      <c r="CI38" s="83">
        <f t="shared" si="49"/>
        <v>0</v>
      </c>
      <c r="CJ38" s="87"/>
      <c r="CK38" s="87"/>
      <c r="CL38" s="128">
        <f t="shared" si="24"/>
        <v>2</v>
      </c>
      <c r="CM38" s="129">
        <f t="shared" si="25"/>
        <v>2</v>
      </c>
      <c r="CN38" s="129">
        <f t="shared" si="26"/>
        <v>27</v>
      </c>
      <c r="CO38" s="83">
        <v>2</v>
      </c>
      <c r="CP38" s="87">
        <v>2</v>
      </c>
      <c r="CQ38" s="87">
        <v>27</v>
      </c>
      <c r="CR38" s="83">
        <f t="shared" si="51"/>
        <v>0</v>
      </c>
      <c r="CS38" s="87"/>
      <c r="CT38" s="87"/>
      <c r="CU38" s="90">
        <f t="shared" si="27"/>
        <v>0</v>
      </c>
      <c r="CV38" s="91">
        <f t="shared" si="28"/>
        <v>0</v>
      </c>
      <c r="CW38" s="91">
        <f t="shared" si="29"/>
        <v>0</v>
      </c>
      <c r="CX38" s="83">
        <f t="shared" si="52"/>
        <v>0</v>
      </c>
      <c r="CY38" s="87"/>
      <c r="CZ38" s="87"/>
      <c r="DA38" s="83">
        <f t="shared" si="53"/>
        <v>0</v>
      </c>
      <c r="DB38" s="87"/>
      <c r="DC38" s="87"/>
      <c r="DD38" s="83">
        <f t="shared" si="54"/>
        <v>0</v>
      </c>
      <c r="DE38" s="87"/>
      <c r="DF38" s="87"/>
      <c r="DG38" s="83">
        <f t="shared" si="55"/>
        <v>0</v>
      </c>
      <c r="DH38" s="87"/>
      <c r="DI38" s="87"/>
      <c r="DJ38" s="83">
        <f t="shared" si="56"/>
        <v>0</v>
      </c>
      <c r="DK38" s="87"/>
      <c r="DL38" s="87"/>
      <c r="DM38" s="83">
        <f t="shared" si="57"/>
        <v>0</v>
      </c>
      <c r="DN38" s="87"/>
      <c r="DO38" s="87"/>
      <c r="DP38" s="117">
        <f t="shared" si="31"/>
        <v>1</v>
      </c>
      <c r="DQ38" s="118">
        <f t="shared" si="32"/>
        <v>1</v>
      </c>
      <c r="DR38" s="118">
        <f t="shared" si="33"/>
        <v>15</v>
      </c>
      <c r="DS38" s="83">
        <v>1</v>
      </c>
      <c r="DT38" s="87">
        <v>1</v>
      </c>
      <c r="DU38" s="87">
        <v>15</v>
      </c>
      <c r="DV38" s="83">
        <f t="shared" si="59"/>
        <v>0</v>
      </c>
      <c r="DW38" s="87"/>
      <c r="DX38" s="87"/>
      <c r="DY38" s="83">
        <f t="shared" si="60"/>
        <v>0</v>
      </c>
      <c r="DZ38" s="87"/>
      <c r="EA38" s="87"/>
      <c r="EB38" s="83">
        <f t="shared" si="61"/>
        <v>0</v>
      </c>
      <c r="EC38" s="87"/>
      <c r="ED38" s="87"/>
      <c r="EE38" s="83">
        <f t="shared" si="62"/>
        <v>0</v>
      </c>
      <c r="EF38" s="87"/>
      <c r="EG38" s="87"/>
      <c r="EH38" s="83">
        <f t="shared" si="63"/>
        <v>0</v>
      </c>
      <c r="EI38" s="87"/>
      <c r="EJ38" s="87"/>
      <c r="EK38" s="73"/>
      <c r="EL38" s="69">
        <v>50</v>
      </c>
      <c r="EM38" s="149">
        <v>100</v>
      </c>
      <c r="EN38" s="19">
        <v>108</v>
      </c>
      <c r="EO38" s="19">
        <v>2285</v>
      </c>
      <c r="EP38" s="149" t="e">
        <f>EO38/1!#REF!</f>
        <v>#REF!</v>
      </c>
      <c r="EQ38" s="19"/>
      <c r="ER38" s="149" t="e">
        <f>EQ38/1!#REF!</f>
        <v>#REF!</v>
      </c>
      <c r="ES38" s="19"/>
      <c r="ET38" s="19"/>
      <c r="EU38" s="150" t="e">
        <f>ET38/1!#REF!</f>
        <v>#REF!</v>
      </c>
      <c r="EV38" s="215"/>
      <c r="EW38" s="149" t="e">
        <f>EV38/1!#REF!</f>
        <v>#REF!</v>
      </c>
      <c r="EX38" s="19"/>
      <c r="EY38" s="19"/>
      <c r="EZ38" s="149" t="e">
        <f>EY38/1!#REF!</f>
        <v>#REF!</v>
      </c>
      <c r="FA38" s="19"/>
      <c r="FB38" s="149" t="e">
        <f>FA38/1!#REF!</f>
        <v>#REF!</v>
      </c>
      <c r="FC38" s="19"/>
      <c r="FD38" s="19"/>
      <c r="FE38" s="151" t="e">
        <f>FD38/1!#REF!</f>
        <v>#REF!</v>
      </c>
      <c r="FF38" s="215"/>
      <c r="FG38" s="149" t="e">
        <f>FF38/1!#REF!</f>
        <v>#REF!</v>
      </c>
      <c r="FH38" s="19"/>
      <c r="FI38" s="19"/>
      <c r="FJ38" s="152" t="e">
        <f>FI38/1!#REF!</f>
        <v>#REF!</v>
      </c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209" customFormat="1" ht="14.25" customHeight="1">
      <c r="A39" s="10">
        <v>32</v>
      </c>
      <c r="B39" s="8" t="s">
        <v>44</v>
      </c>
      <c r="C39" s="83">
        <f t="shared" si="64"/>
        <v>0</v>
      </c>
      <c r="D39" s="87"/>
      <c r="E39" s="87"/>
      <c r="F39" s="90">
        <f t="shared" si="1"/>
        <v>0</v>
      </c>
      <c r="G39" s="91">
        <f t="shared" si="2"/>
        <v>0</v>
      </c>
      <c r="H39" s="91">
        <f t="shared" si="3"/>
        <v>0</v>
      </c>
      <c r="I39" s="83">
        <f t="shared" si="70"/>
        <v>0</v>
      </c>
      <c r="J39" s="87"/>
      <c r="K39" s="87"/>
      <c r="L39" s="83">
        <f t="shared" si="70"/>
        <v>0</v>
      </c>
      <c r="M39" s="87"/>
      <c r="N39" s="87"/>
      <c r="O39" s="117">
        <f t="shared" si="4"/>
        <v>0</v>
      </c>
      <c r="P39" s="118">
        <f t="shared" si="5"/>
        <v>0</v>
      </c>
      <c r="Q39" s="118">
        <f t="shared" si="6"/>
        <v>0</v>
      </c>
      <c r="R39" s="83">
        <f t="shared" si="34"/>
        <v>0</v>
      </c>
      <c r="S39" s="87"/>
      <c r="T39" s="87"/>
      <c r="U39" s="83">
        <f t="shared" si="35"/>
        <v>0</v>
      </c>
      <c r="V39" s="87"/>
      <c r="W39" s="87"/>
      <c r="X39" s="83">
        <f t="shared" si="36"/>
        <v>0</v>
      </c>
      <c r="Y39" s="87"/>
      <c r="Z39" s="87"/>
      <c r="AA39" s="128">
        <f t="shared" si="8"/>
        <v>0</v>
      </c>
      <c r="AB39" s="129">
        <f t="shared" si="9"/>
        <v>0</v>
      </c>
      <c r="AC39" s="129">
        <f t="shared" si="10"/>
        <v>0</v>
      </c>
      <c r="AD39" s="83">
        <f t="shared" si="65"/>
        <v>0</v>
      </c>
      <c r="AE39" s="87"/>
      <c r="AF39" s="87"/>
      <c r="AG39" s="83">
        <f t="shared" si="37"/>
        <v>0</v>
      </c>
      <c r="AH39" s="87"/>
      <c r="AI39" s="87"/>
      <c r="AJ39" s="90">
        <f t="shared" si="11"/>
        <v>0</v>
      </c>
      <c r="AK39" s="91">
        <f t="shared" si="12"/>
        <v>0</v>
      </c>
      <c r="AL39" s="91">
        <f t="shared" si="13"/>
        <v>0</v>
      </c>
      <c r="AM39" s="83">
        <f t="shared" si="38"/>
        <v>0</v>
      </c>
      <c r="AN39" s="87"/>
      <c r="AO39" s="87"/>
      <c r="AP39" s="83">
        <f t="shared" si="39"/>
        <v>0</v>
      </c>
      <c r="AQ39" s="87"/>
      <c r="AR39" s="87"/>
      <c r="AS39" s="83">
        <f t="shared" si="40"/>
        <v>0</v>
      </c>
      <c r="AT39" s="87"/>
      <c r="AU39" s="87"/>
      <c r="AV39" s="117">
        <f t="shared" si="14"/>
        <v>0</v>
      </c>
      <c r="AW39" s="118">
        <f t="shared" si="15"/>
        <v>0</v>
      </c>
      <c r="AX39" s="118">
        <f t="shared" si="16"/>
        <v>0</v>
      </c>
      <c r="AY39" s="83">
        <f t="shared" si="41"/>
        <v>0</v>
      </c>
      <c r="AZ39" s="87"/>
      <c r="BA39" s="87"/>
      <c r="BB39" s="83">
        <f t="shared" si="42"/>
        <v>0</v>
      </c>
      <c r="BC39" s="87"/>
      <c r="BD39" s="87"/>
      <c r="BE39" s="128">
        <f t="shared" si="18"/>
        <v>0</v>
      </c>
      <c r="BF39" s="129">
        <f t="shared" si="19"/>
        <v>0</v>
      </c>
      <c r="BG39" s="129">
        <f t="shared" si="20"/>
        <v>0</v>
      </c>
      <c r="BH39" s="83">
        <f t="shared" si="43"/>
        <v>0</v>
      </c>
      <c r="BI39" s="87"/>
      <c r="BJ39" s="87"/>
      <c r="BK39" s="83">
        <f t="shared" si="44"/>
        <v>0</v>
      </c>
      <c r="BL39" s="87"/>
      <c r="BM39" s="87"/>
      <c r="BN39" s="90">
        <f t="shared" si="66"/>
        <v>0</v>
      </c>
      <c r="BO39" s="91">
        <f t="shared" si="69"/>
        <v>0</v>
      </c>
      <c r="BP39" s="91">
        <f>BS39+BV39+BY39</f>
        <v>0</v>
      </c>
      <c r="BQ39" s="83">
        <f t="shared" si="45"/>
        <v>0</v>
      </c>
      <c r="BR39" s="87"/>
      <c r="BS39" s="87"/>
      <c r="BT39" s="83">
        <f t="shared" si="46"/>
        <v>0</v>
      </c>
      <c r="BU39" s="87"/>
      <c r="BV39" s="87"/>
      <c r="BW39" s="83">
        <f>BX39+BY39</f>
        <v>0</v>
      </c>
      <c r="BX39" s="87"/>
      <c r="BY39" s="87"/>
      <c r="BZ39" s="117">
        <f t="shared" si="21"/>
        <v>0</v>
      </c>
      <c r="CA39" s="118">
        <f t="shared" si="22"/>
        <v>0</v>
      </c>
      <c r="CB39" s="118">
        <f t="shared" si="23"/>
        <v>0</v>
      </c>
      <c r="CC39" s="83">
        <f t="shared" si="47"/>
        <v>0</v>
      </c>
      <c r="CD39" s="87"/>
      <c r="CE39" s="87"/>
      <c r="CF39" s="83">
        <f t="shared" si="48"/>
        <v>0</v>
      </c>
      <c r="CG39" s="87"/>
      <c r="CH39" s="87"/>
      <c r="CI39" s="83">
        <f t="shared" si="49"/>
        <v>0</v>
      </c>
      <c r="CJ39" s="87"/>
      <c r="CK39" s="87"/>
      <c r="CL39" s="128">
        <f t="shared" si="24"/>
        <v>0</v>
      </c>
      <c r="CM39" s="129">
        <f t="shared" si="25"/>
        <v>0</v>
      </c>
      <c r="CN39" s="129">
        <f t="shared" si="26"/>
        <v>0</v>
      </c>
      <c r="CO39" s="83">
        <f t="shared" si="50"/>
        <v>0</v>
      </c>
      <c r="CP39" s="87"/>
      <c r="CQ39" s="87"/>
      <c r="CR39" s="83">
        <f t="shared" si="51"/>
        <v>0</v>
      </c>
      <c r="CS39" s="87"/>
      <c r="CT39" s="87"/>
      <c r="CU39" s="90">
        <f t="shared" si="27"/>
        <v>0</v>
      </c>
      <c r="CV39" s="91">
        <f t="shared" si="28"/>
        <v>0</v>
      </c>
      <c r="CW39" s="91">
        <f t="shared" si="29"/>
        <v>0</v>
      </c>
      <c r="CX39" s="83">
        <f t="shared" si="52"/>
        <v>0</v>
      </c>
      <c r="CY39" s="87"/>
      <c r="CZ39" s="87"/>
      <c r="DA39" s="83">
        <f t="shared" si="53"/>
        <v>0</v>
      </c>
      <c r="DB39" s="87"/>
      <c r="DC39" s="87"/>
      <c r="DD39" s="83">
        <f t="shared" si="54"/>
        <v>0</v>
      </c>
      <c r="DE39" s="87"/>
      <c r="DF39" s="87"/>
      <c r="DG39" s="83">
        <f t="shared" si="55"/>
        <v>0</v>
      </c>
      <c r="DH39" s="87"/>
      <c r="DI39" s="87"/>
      <c r="DJ39" s="83">
        <f t="shared" si="56"/>
        <v>0</v>
      </c>
      <c r="DK39" s="87"/>
      <c r="DL39" s="87"/>
      <c r="DM39" s="83">
        <f t="shared" si="57"/>
        <v>0</v>
      </c>
      <c r="DN39" s="87"/>
      <c r="DO39" s="87"/>
      <c r="DP39" s="117">
        <f t="shared" si="31"/>
        <v>0</v>
      </c>
      <c r="DQ39" s="118">
        <f t="shared" si="32"/>
        <v>0</v>
      </c>
      <c r="DR39" s="118">
        <f t="shared" si="33"/>
        <v>0</v>
      </c>
      <c r="DS39" s="83">
        <f t="shared" si="58"/>
        <v>0</v>
      </c>
      <c r="DT39" s="87"/>
      <c r="DU39" s="87"/>
      <c r="DV39" s="83">
        <f t="shared" si="59"/>
        <v>0</v>
      </c>
      <c r="DW39" s="87"/>
      <c r="DX39" s="87"/>
      <c r="DY39" s="83">
        <f t="shared" si="60"/>
        <v>0</v>
      </c>
      <c r="DZ39" s="87"/>
      <c r="EA39" s="87"/>
      <c r="EB39" s="83">
        <f t="shared" si="61"/>
        <v>0</v>
      </c>
      <c r="EC39" s="87"/>
      <c r="ED39" s="87"/>
      <c r="EE39" s="83">
        <f t="shared" si="62"/>
        <v>0</v>
      </c>
      <c r="EF39" s="87"/>
      <c r="EG39" s="87"/>
      <c r="EH39" s="83">
        <f t="shared" si="63"/>
        <v>0</v>
      </c>
      <c r="EI39" s="87"/>
      <c r="EJ39" s="87"/>
      <c r="EK39" s="73"/>
      <c r="EL39" s="69">
        <v>10</v>
      </c>
      <c r="EM39" s="149" t="e">
        <f>EL39/1!#REF!</f>
        <v>#REF!</v>
      </c>
      <c r="EN39" s="19">
        <v>31</v>
      </c>
      <c r="EO39" s="19">
        <v>726</v>
      </c>
      <c r="EP39" s="149" t="e">
        <f>EO39/1!#REF!</f>
        <v>#REF!</v>
      </c>
      <c r="EQ39" s="19"/>
      <c r="ER39" s="149" t="e">
        <f>EQ39/1!#REF!</f>
        <v>#REF!</v>
      </c>
      <c r="ES39" s="19"/>
      <c r="ET39" s="19"/>
      <c r="EU39" s="150" t="e">
        <f>ET39/1!#REF!</f>
        <v>#REF!</v>
      </c>
      <c r="EV39" s="215"/>
      <c r="EW39" s="149" t="e">
        <f>EV39/1!#REF!</f>
        <v>#REF!</v>
      </c>
      <c r="EX39" s="19"/>
      <c r="EY39" s="19"/>
      <c r="EZ39" s="149" t="e">
        <f>EY39/1!#REF!</f>
        <v>#REF!</v>
      </c>
      <c r="FA39" s="19"/>
      <c r="FB39" s="149" t="e">
        <f>FA39/1!#REF!</f>
        <v>#REF!</v>
      </c>
      <c r="FC39" s="19"/>
      <c r="FD39" s="19"/>
      <c r="FE39" s="151" t="e">
        <f>FD39/1!#REF!</f>
        <v>#REF!</v>
      </c>
      <c r="FF39" s="215"/>
      <c r="FG39" s="149" t="e">
        <f>FF39/1!#REF!</f>
        <v>#REF!</v>
      </c>
      <c r="FH39" s="19"/>
      <c r="FI39" s="19"/>
      <c r="FJ39" s="152" t="e">
        <f>FI39/1!#REF!</f>
        <v>#REF!</v>
      </c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209" customFormat="1" ht="14.25" customHeight="1">
      <c r="A40" s="10">
        <v>33</v>
      </c>
      <c r="B40" s="8" t="s">
        <v>20</v>
      </c>
      <c r="C40" s="83">
        <f t="shared" si="64"/>
        <v>0</v>
      </c>
      <c r="D40" s="87"/>
      <c r="E40" s="87"/>
      <c r="F40" s="90">
        <f t="shared" si="1"/>
        <v>0</v>
      </c>
      <c r="G40" s="91">
        <f t="shared" si="2"/>
        <v>0</v>
      </c>
      <c r="H40" s="91">
        <f t="shared" si="3"/>
        <v>0</v>
      </c>
      <c r="I40" s="83">
        <f t="shared" si="70"/>
        <v>0</v>
      </c>
      <c r="J40" s="87"/>
      <c r="K40" s="87"/>
      <c r="L40" s="83">
        <f t="shared" si="70"/>
        <v>0</v>
      </c>
      <c r="M40" s="87"/>
      <c r="N40" s="87"/>
      <c r="O40" s="117">
        <f t="shared" si="4"/>
        <v>0</v>
      </c>
      <c r="P40" s="118">
        <f t="shared" si="5"/>
        <v>0</v>
      </c>
      <c r="Q40" s="118">
        <f t="shared" si="6"/>
        <v>0</v>
      </c>
      <c r="R40" s="83">
        <f t="shared" si="34"/>
        <v>0</v>
      </c>
      <c r="S40" s="87"/>
      <c r="T40" s="87"/>
      <c r="U40" s="83">
        <f t="shared" si="35"/>
        <v>0</v>
      </c>
      <c r="V40" s="87"/>
      <c r="W40" s="87"/>
      <c r="X40" s="83">
        <f t="shared" si="36"/>
        <v>0</v>
      </c>
      <c r="Y40" s="87"/>
      <c r="Z40" s="87"/>
      <c r="AA40" s="128">
        <f t="shared" si="8"/>
        <v>0</v>
      </c>
      <c r="AB40" s="129">
        <f t="shared" si="9"/>
        <v>0</v>
      </c>
      <c r="AC40" s="129">
        <f t="shared" si="10"/>
        <v>0</v>
      </c>
      <c r="AD40" s="83">
        <f t="shared" si="65"/>
        <v>0</v>
      </c>
      <c r="AE40" s="87"/>
      <c r="AF40" s="87"/>
      <c r="AG40" s="83">
        <f t="shared" si="37"/>
        <v>0</v>
      </c>
      <c r="AH40" s="87"/>
      <c r="AI40" s="87"/>
      <c r="AJ40" s="90">
        <f t="shared" si="11"/>
        <v>0</v>
      </c>
      <c r="AK40" s="91">
        <f t="shared" si="12"/>
        <v>0</v>
      </c>
      <c r="AL40" s="91">
        <f t="shared" si="13"/>
        <v>0</v>
      </c>
      <c r="AM40" s="83">
        <f t="shared" si="38"/>
        <v>0</v>
      </c>
      <c r="AN40" s="87"/>
      <c r="AO40" s="87"/>
      <c r="AP40" s="83">
        <f t="shared" si="39"/>
        <v>0</v>
      </c>
      <c r="AQ40" s="87"/>
      <c r="AR40" s="87"/>
      <c r="AS40" s="83">
        <f t="shared" si="40"/>
        <v>0</v>
      </c>
      <c r="AT40" s="87"/>
      <c r="AU40" s="87"/>
      <c r="AV40" s="117">
        <f t="shared" si="14"/>
        <v>0</v>
      </c>
      <c r="AW40" s="118">
        <f t="shared" si="15"/>
        <v>0</v>
      </c>
      <c r="AX40" s="118">
        <f t="shared" si="16"/>
        <v>0</v>
      </c>
      <c r="AY40" s="83">
        <f t="shared" si="41"/>
        <v>0</v>
      </c>
      <c r="AZ40" s="87"/>
      <c r="BA40" s="87"/>
      <c r="BB40" s="83">
        <f t="shared" si="42"/>
        <v>0</v>
      </c>
      <c r="BC40" s="87"/>
      <c r="BD40" s="87"/>
      <c r="BE40" s="128">
        <f t="shared" si="18"/>
        <v>0</v>
      </c>
      <c r="BF40" s="129">
        <f t="shared" si="19"/>
        <v>0</v>
      </c>
      <c r="BG40" s="129">
        <f t="shared" si="20"/>
        <v>0</v>
      </c>
      <c r="BH40" s="83">
        <f t="shared" si="43"/>
        <v>0</v>
      </c>
      <c r="BI40" s="87"/>
      <c r="BJ40" s="87"/>
      <c r="BK40" s="83">
        <f t="shared" si="44"/>
        <v>0</v>
      </c>
      <c r="BL40" s="87"/>
      <c r="BM40" s="87"/>
      <c r="BN40" s="90">
        <v>4</v>
      </c>
      <c r="BO40" s="91">
        <v>4</v>
      </c>
      <c r="BP40" s="91">
        <v>55</v>
      </c>
      <c r="BQ40" s="83">
        <f t="shared" si="45"/>
        <v>0</v>
      </c>
      <c r="BR40" s="87"/>
      <c r="BS40" s="87"/>
      <c r="BT40" s="83">
        <f t="shared" si="46"/>
        <v>0</v>
      </c>
      <c r="BU40" s="87"/>
      <c r="BV40" s="87"/>
      <c r="BW40" s="83">
        <v>3</v>
      </c>
      <c r="BX40" s="87">
        <v>3</v>
      </c>
      <c r="BY40" s="87">
        <v>45</v>
      </c>
      <c r="BZ40" s="117">
        <f t="shared" si="21"/>
        <v>0</v>
      </c>
      <c r="CA40" s="118">
        <f t="shared" si="22"/>
        <v>0</v>
      </c>
      <c r="CB40" s="118">
        <f t="shared" si="23"/>
        <v>0</v>
      </c>
      <c r="CC40" s="83">
        <f t="shared" si="47"/>
        <v>0</v>
      </c>
      <c r="CD40" s="87"/>
      <c r="CE40" s="87"/>
      <c r="CF40" s="83">
        <f t="shared" si="48"/>
        <v>0</v>
      </c>
      <c r="CG40" s="87"/>
      <c r="CH40" s="87"/>
      <c r="CI40" s="83">
        <f t="shared" si="49"/>
        <v>0</v>
      </c>
      <c r="CJ40" s="87"/>
      <c r="CK40" s="87"/>
      <c r="CL40" s="128">
        <v>1</v>
      </c>
      <c r="CM40" s="129">
        <f t="shared" si="25"/>
        <v>1</v>
      </c>
      <c r="CN40" s="129">
        <v>10</v>
      </c>
      <c r="CO40" s="83">
        <v>1</v>
      </c>
      <c r="CP40" s="87">
        <v>1</v>
      </c>
      <c r="CQ40" s="87">
        <v>10</v>
      </c>
      <c r="CR40" s="83">
        <f t="shared" si="51"/>
        <v>0</v>
      </c>
      <c r="CS40" s="87"/>
      <c r="CT40" s="87"/>
      <c r="CU40" s="90">
        <f t="shared" si="27"/>
        <v>0</v>
      </c>
      <c r="CV40" s="91">
        <f t="shared" si="28"/>
        <v>0</v>
      </c>
      <c r="CW40" s="91">
        <f t="shared" si="29"/>
        <v>0</v>
      </c>
      <c r="CX40" s="83">
        <f t="shared" si="52"/>
        <v>0</v>
      </c>
      <c r="CY40" s="87"/>
      <c r="CZ40" s="87"/>
      <c r="DA40" s="83">
        <f t="shared" si="53"/>
        <v>0</v>
      </c>
      <c r="DB40" s="87"/>
      <c r="DC40" s="87"/>
      <c r="DD40" s="83">
        <f t="shared" si="54"/>
        <v>0</v>
      </c>
      <c r="DE40" s="87"/>
      <c r="DF40" s="87"/>
      <c r="DG40" s="83">
        <f t="shared" si="55"/>
        <v>0</v>
      </c>
      <c r="DH40" s="87"/>
      <c r="DI40" s="87"/>
      <c r="DJ40" s="83">
        <f t="shared" si="56"/>
        <v>0</v>
      </c>
      <c r="DK40" s="87"/>
      <c r="DL40" s="87"/>
      <c r="DM40" s="83">
        <f t="shared" si="57"/>
        <v>0</v>
      </c>
      <c r="DN40" s="87"/>
      <c r="DO40" s="87"/>
      <c r="DP40" s="117">
        <f t="shared" si="31"/>
        <v>0</v>
      </c>
      <c r="DQ40" s="118">
        <f t="shared" si="32"/>
        <v>0</v>
      </c>
      <c r="DR40" s="118">
        <f t="shared" si="33"/>
        <v>0</v>
      </c>
      <c r="DS40" s="83">
        <f t="shared" si="58"/>
        <v>0</v>
      </c>
      <c r="DT40" s="87"/>
      <c r="DU40" s="87"/>
      <c r="DV40" s="83">
        <f t="shared" si="59"/>
        <v>0</v>
      </c>
      <c r="DW40" s="87"/>
      <c r="DX40" s="87"/>
      <c r="DY40" s="83">
        <f t="shared" si="60"/>
        <v>0</v>
      </c>
      <c r="DZ40" s="87"/>
      <c r="EA40" s="87"/>
      <c r="EB40" s="83">
        <f t="shared" si="61"/>
        <v>0</v>
      </c>
      <c r="EC40" s="87"/>
      <c r="ED40" s="87"/>
      <c r="EE40" s="83">
        <f t="shared" si="62"/>
        <v>0</v>
      </c>
      <c r="EF40" s="87"/>
      <c r="EG40" s="87"/>
      <c r="EH40" s="83">
        <f t="shared" si="63"/>
        <v>0</v>
      </c>
      <c r="EI40" s="87"/>
      <c r="EJ40" s="87"/>
      <c r="EK40" s="73"/>
      <c r="EL40" s="69">
        <v>20</v>
      </c>
      <c r="EM40" s="149" t="e">
        <f>EL40/1!#REF!</f>
        <v>#REF!</v>
      </c>
      <c r="EN40" s="19">
        <v>47</v>
      </c>
      <c r="EO40" s="19">
        <v>994</v>
      </c>
      <c r="EP40" s="149" t="e">
        <f>EO40/1!#REF!</f>
        <v>#REF!</v>
      </c>
      <c r="EQ40" s="19"/>
      <c r="ER40" s="149" t="e">
        <f>EQ40/1!#REF!</f>
        <v>#REF!</v>
      </c>
      <c r="ES40" s="19"/>
      <c r="ET40" s="19"/>
      <c r="EU40" s="150" t="e">
        <f>ET40/1!#REF!</f>
        <v>#REF!</v>
      </c>
      <c r="EV40" s="215"/>
      <c r="EW40" s="149" t="e">
        <f>EV40/1!#REF!</f>
        <v>#REF!</v>
      </c>
      <c r="EX40" s="19"/>
      <c r="EY40" s="19"/>
      <c r="EZ40" s="149" t="e">
        <f>EY40/1!#REF!</f>
        <v>#REF!</v>
      </c>
      <c r="FA40" s="19"/>
      <c r="FB40" s="149" t="e">
        <f>FA40/1!#REF!</f>
        <v>#REF!</v>
      </c>
      <c r="FC40" s="19"/>
      <c r="FD40" s="19"/>
      <c r="FE40" s="151" t="e">
        <f>FD40/1!#REF!</f>
        <v>#REF!</v>
      </c>
      <c r="FF40" s="215"/>
      <c r="FG40" s="149" t="e">
        <f>FF40/1!#REF!</f>
        <v>#REF!</v>
      </c>
      <c r="FH40" s="19"/>
      <c r="FI40" s="19"/>
      <c r="FJ40" s="152" t="e">
        <f>FI40/1!#REF!</f>
        <v>#REF!</v>
      </c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209" customFormat="1" ht="14.25" customHeight="1">
      <c r="A41" s="10">
        <v>34</v>
      </c>
      <c r="B41" s="8" t="s">
        <v>17</v>
      </c>
      <c r="C41" s="83">
        <f t="shared" si="64"/>
        <v>0</v>
      </c>
      <c r="D41" s="87">
        <v>0</v>
      </c>
      <c r="E41" s="87"/>
      <c r="F41" s="90">
        <f t="shared" si="1"/>
        <v>0</v>
      </c>
      <c r="G41" s="91">
        <f t="shared" si="2"/>
        <v>0</v>
      </c>
      <c r="H41" s="91">
        <f t="shared" si="3"/>
        <v>0</v>
      </c>
      <c r="I41" s="83">
        <f aca="true" t="shared" si="71" ref="I41:L42">J41+K41</f>
        <v>0</v>
      </c>
      <c r="J41" s="87"/>
      <c r="K41" s="87"/>
      <c r="L41" s="83">
        <f t="shared" si="71"/>
        <v>0</v>
      </c>
      <c r="M41" s="87"/>
      <c r="N41" s="87"/>
      <c r="O41" s="117">
        <f t="shared" si="4"/>
        <v>0</v>
      </c>
      <c r="P41" s="118">
        <f t="shared" si="5"/>
        <v>0</v>
      </c>
      <c r="Q41" s="118">
        <f t="shared" si="6"/>
        <v>0</v>
      </c>
      <c r="R41" s="83">
        <f t="shared" si="34"/>
        <v>0</v>
      </c>
      <c r="S41" s="87"/>
      <c r="T41" s="87"/>
      <c r="U41" s="83">
        <f t="shared" si="35"/>
        <v>0</v>
      </c>
      <c r="V41" s="87"/>
      <c r="W41" s="87"/>
      <c r="X41" s="83">
        <f t="shared" si="36"/>
        <v>0</v>
      </c>
      <c r="Y41" s="87"/>
      <c r="Z41" s="87"/>
      <c r="AA41" s="128">
        <f t="shared" si="8"/>
        <v>0</v>
      </c>
      <c r="AB41" s="129">
        <f t="shared" si="9"/>
        <v>0</v>
      </c>
      <c r="AC41" s="129">
        <f t="shared" si="10"/>
        <v>0</v>
      </c>
      <c r="AD41" s="83">
        <f t="shared" si="65"/>
        <v>0</v>
      </c>
      <c r="AE41" s="87"/>
      <c r="AF41" s="87"/>
      <c r="AG41" s="83">
        <f t="shared" si="37"/>
        <v>0</v>
      </c>
      <c r="AH41" s="87"/>
      <c r="AI41" s="87"/>
      <c r="AJ41" s="90">
        <f t="shared" si="11"/>
        <v>0</v>
      </c>
      <c r="AK41" s="91">
        <f t="shared" si="12"/>
        <v>0</v>
      </c>
      <c r="AL41" s="91">
        <f t="shared" si="13"/>
        <v>0</v>
      </c>
      <c r="AM41" s="83">
        <f t="shared" si="38"/>
        <v>0</v>
      </c>
      <c r="AN41" s="87"/>
      <c r="AO41" s="87"/>
      <c r="AP41" s="83">
        <f t="shared" si="39"/>
        <v>0</v>
      </c>
      <c r="AQ41" s="87"/>
      <c r="AR41" s="87"/>
      <c r="AS41" s="83">
        <f t="shared" si="40"/>
        <v>0</v>
      </c>
      <c r="AT41" s="87"/>
      <c r="AU41" s="87"/>
      <c r="AV41" s="117">
        <f t="shared" si="14"/>
        <v>0</v>
      </c>
      <c r="AW41" s="118">
        <f t="shared" si="15"/>
        <v>0</v>
      </c>
      <c r="AX41" s="118">
        <f t="shared" si="16"/>
        <v>0</v>
      </c>
      <c r="AY41" s="83">
        <f t="shared" si="41"/>
        <v>0</v>
      </c>
      <c r="AZ41" s="87"/>
      <c r="BA41" s="87"/>
      <c r="BB41" s="83">
        <f t="shared" si="42"/>
        <v>0</v>
      </c>
      <c r="BC41" s="87"/>
      <c r="BD41" s="87"/>
      <c r="BE41" s="128">
        <f t="shared" si="18"/>
        <v>0</v>
      </c>
      <c r="BF41" s="129">
        <f t="shared" si="19"/>
        <v>0</v>
      </c>
      <c r="BG41" s="129">
        <f t="shared" si="20"/>
        <v>0</v>
      </c>
      <c r="BH41" s="83">
        <f t="shared" si="43"/>
        <v>0</v>
      </c>
      <c r="BI41" s="87"/>
      <c r="BJ41" s="87"/>
      <c r="BK41" s="83">
        <f t="shared" si="44"/>
        <v>0</v>
      </c>
      <c r="BL41" s="87"/>
      <c r="BM41" s="87"/>
      <c r="BN41" s="90">
        <f t="shared" si="66"/>
        <v>0</v>
      </c>
      <c r="BO41" s="91">
        <f t="shared" si="69"/>
        <v>0</v>
      </c>
      <c r="BP41" s="91">
        <f>BS41+BV41+BY41</f>
        <v>0</v>
      </c>
      <c r="BQ41" s="83">
        <f t="shared" si="45"/>
        <v>0</v>
      </c>
      <c r="BR41" s="87"/>
      <c r="BS41" s="87"/>
      <c r="BT41" s="83">
        <f t="shared" si="46"/>
        <v>0</v>
      </c>
      <c r="BU41" s="87"/>
      <c r="BV41" s="87"/>
      <c r="BW41" s="83">
        <f>BX41+BY41</f>
        <v>0</v>
      </c>
      <c r="BX41" s="87"/>
      <c r="BY41" s="87"/>
      <c r="BZ41" s="117">
        <f t="shared" si="21"/>
        <v>0</v>
      </c>
      <c r="CA41" s="118">
        <f t="shared" si="22"/>
        <v>0</v>
      </c>
      <c r="CB41" s="118">
        <f t="shared" si="23"/>
        <v>0</v>
      </c>
      <c r="CC41" s="83">
        <f t="shared" si="47"/>
        <v>0</v>
      </c>
      <c r="CD41" s="87"/>
      <c r="CE41" s="87"/>
      <c r="CF41" s="83">
        <f t="shared" si="48"/>
        <v>0</v>
      </c>
      <c r="CG41" s="87"/>
      <c r="CH41" s="87"/>
      <c r="CI41" s="83">
        <f t="shared" si="49"/>
        <v>0</v>
      </c>
      <c r="CJ41" s="87"/>
      <c r="CK41" s="87"/>
      <c r="CL41" s="128">
        <f t="shared" si="24"/>
        <v>0</v>
      </c>
      <c r="CM41" s="129">
        <f t="shared" si="25"/>
        <v>0</v>
      </c>
      <c r="CN41" s="129">
        <f t="shared" si="26"/>
        <v>0</v>
      </c>
      <c r="CO41" s="83">
        <f t="shared" si="50"/>
        <v>0</v>
      </c>
      <c r="CP41" s="87"/>
      <c r="CQ41" s="87"/>
      <c r="CR41" s="83">
        <f t="shared" si="51"/>
        <v>0</v>
      </c>
      <c r="CS41" s="87"/>
      <c r="CT41" s="87"/>
      <c r="CU41" s="90">
        <f t="shared" si="27"/>
        <v>0</v>
      </c>
      <c r="CV41" s="91">
        <f t="shared" si="28"/>
        <v>0</v>
      </c>
      <c r="CW41" s="91">
        <f t="shared" si="29"/>
        <v>0</v>
      </c>
      <c r="CX41" s="83">
        <f t="shared" si="52"/>
        <v>0</v>
      </c>
      <c r="CY41" s="87"/>
      <c r="CZ41" s="87"/>
      <c r="DA41" s="83">
        <f t="shared" si="53"/>
        <v>0</v>
      </c>
      <c r="DB41" s="87"/>
      <c r="DC41" s="87"/>
      <c r="DD41" s="83">
        <f t="shared" si="54"/>
        <v>0</v>
      </c>
      <c r="DE41" s="87"/>
      <c r="DF41" s="87"/>
      <c r="DG41" s="83">
        <f t="shared" si="55"/>
        <v>0</v>
      </c>
      <c r="DH41" s="87"/>
      <c r="DI41" s="87"/>
      <c r="DJ41" s="83">
        <f t="shared" si="56"/>
        <v>0</v>
      </c>
      <c r="DK41" s="87"/>
      <c r="DL41" s="87"/>
      <c r="DM41" s="83">
        <f t="shared" si="57"/>
        <v>0</v>
      </c>
      <c r="DN41" s="87"/>
      <c r="DO41" s="87"/>
      <c r="DP41" s="117">
        <f t="shared" si="31"/>
        <v>0</v>
      </c>
      <c r="DQ41" s="118">
        <f t="shared" si="32"/>
        <v>0</v>
      </c>
      <c r="DR41" s="118">
        <f t="shared" si="33"/>
        <v>0</v>
      </c>
      <c r="DS41" s="83">
        <f t="shared" si="58"/>
        <v>0</v>
      </c>
      <c r="DT41" s="87"/>
      <c r="DU41" s="87"/>
      <c r="DV41" s="83">
        <f t="shared" si="59"/>
        <v>0</v>
      </c>
      <c r="DW41" s="87"/>
      <c r="DX41" s="87"/>
      <c r="DY41" s="83">
        <f t="shared" si="60"/>
        <v>0</v>
      </c>
      <c r="DZ41" s="87"/>
      <c r="EA41" s="87"/>
      <c r="EB41" s="83">
        <f t="shared" si="61"/>
        <v>0</v>
      </c>
      <c r="EC41" s="87"/>
      <c r="ED41" s="87"/>
      <c r="EE41" s="83">
        <f t="shared" si="62"/>
        <v>0</v>
      </c>
      <c r="EF41" s="87"/>
      <c r="EG41" s="87"/>
      <c r="EH41" s="83">
        <f t="shared" si="63"/>
        <v>0</v>
      </c>
      <c r="EI41" s="87"/>
      <c r="EJ41" s="87"/>
      <c r="EK41" s="73"/>
      <c r="EL41" s="69">
        <v>7</v>
      </c>
      <c r="EM41" s="149" t="e">
        <f>EL41/1!#REF!</f>
        <v>#REF!</v>
      </c>
      <c r="EN41" s="19">
        <v>17</v>
      </c>
      <c r="EO41" s="19">
        <v>519</v>
      </c>
      <c r="EP41" s="149" t="e">
        <f>EO41/1!#REF!</f>
        <v>#REF!</v>
      </c>
      <c r="EQ41" s="19"/>
      <c r="ER41" s="149" t="e">
        <f>EQ41/1!#REF!</f>
        <v>#REF!</v>
      </c>
      <c r="ES41" s="19"/>
      <c r="ET41" s="19"/>
      <c r="EU41" s="150" t="e">
        <f>ET41/1!#REF!</f>
        <v>#REF!</v>
      </c>
      <c r="EV41" s="215"/>
      <c r="EW41" s="149" t="e">
        <f>EV41/1!#REF!</f>
        <v>#REF!</v>
      </c>
      <c r="EX41" s="19"/>
      <c r="EY41" s="19"/>
      <c r="EZ41" s="149" t="e">
        <f>EY41/1!#REF!</f>
        <v>#REF!</v>
      </c>
      <c r="FA41" s="19"/>
      <c r="FB41" s="149" t="e">
        <f>FA41/1!#REF!</f>
        <v>#REF!</v>
      </c>
      <c r="FC41" s="19"/>
      <c r="FD41" s="19"/>
      <c r="FE41" s="151" t="e">
        <f>FD41/1!#REF!</f>
        <v>#REF!</v>
      </c>
      <c r="FF41" s="215"/>
      <c r="FG41" s="149" t="e">
        <f>FF41/1!#REF!</f>
        <v>#REF!</v>
      </c>
      <c r="FH41" s="19"/>
      <c r="FI41" s="19"/>
      <c r="FJ41" s="152" t="e">
        <f>FI41/1!#REF!</f>
        <v>#REF!</v>
      </c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209" customFormat="1" ht="14.25" customHeight="1" thickBot="1">
      <c r="A42" s="214">
        <v>35</v>
      </c>
      <c r="B42" s="8" t="s">
        <v>16</v>
      </c>
      <c r="C42" s="83">
        <f t="shared" si="64"/>
        <v>0</v>
      </c>
      <c r="D42" s="87"/>
      <c r="E42" s="87"/>
      <c r="F42" s="90">
        <f t="shared" si="1"/>
        <v>0</v>
      </c>
      <c r="G42" s="91">
        <f t="shared" si="2"/>
        <v>0</v>
      </c>
      <c r="H42" s="91">
        <f t="shared" si="3"/>
        <v>0</v>
      </c>
      <c r="I42" s="83">
        <f t="shared" si="71"/>
        <v>0</v>
      </c>
      <c r="J42" s="87"/>
      <c r="K42" s="87"/>
      <c r="L42" s="83">
        <f t="shared" si="71"/>
        <v>0</v>
      </c>
      <c r="M42" s="87"/>
      <c r="N42" s="87"/>
      <c r="O42" s="117">
        <f t="shared" si="4"/>
        <v>0</v>
      </c>
      <c r="P42" s="118">
        <f t="shared" si="5"/>
        <v>0</v>
      </c>
      <c r="Q42" s="118">
        <f t="shared" si="6"/>
        <v>0</v>
      </c>
      <c r="R42" s="83">
        <f t="shared" si="34"/>
        <v>0</v>
      </c>
      <c r="S42" s="87"/>
      <c r="T42" s="87"/>
      <c r="U42" s="83">
        <f t="shared" si="35"/>
        <v>0</v>
      </c>
      <c r="V42" s="87"/>
      <c r="W42" s="87"/>
      <c r="X42" s="83">
        <f t="shared" si="36"/>
        <v>0</v>
      </c>
      <c r="Y42" s="87"/>
      <c r="Z42" s="87"/>
      <c r="AA42" s="128">
        <f t="shared" si="8"/>
        <v>0</v>
      </c>
      <c r="AB42" s="129">
        <f t="shared" si="9"/>
        <v>0</v>
      </c>
      <c r="AC42" s="129">
        <f t="shared" si="10"/>
        <v>0</v>
      </c>
      <c r="AD42" s="83">
        <f t="shared" si="65"/>
        <v>0</v>
      </c>
      <c r="AE42" s="87"/>
      <c r="AF42" s="87"/>
      <c r="AG42" s="83">
        <f t="shared" si="37"/>
        <v>0</v>
      </c>
      <c r="AH42" s="87"/>
      <c r="AI42" s="87"/>
      <c r="AJ42" s="90">
        <f t="shared" si="11"/>
        <v>0</v>
      </c>
      <c r="AK42" s="91">
        <f t="shared" si="12"/>
        <v>0</v>
      </c>
      <c r="AL42" s="91">
        <f t="shared" si="13"/>
        <v>0</v>
      </c>
      <c r="AM42" s="83">
        <f t="shared" si="38"/>
        <v>0</v>
      </c>
      <c r="AN42" s="87"/>
      <c r="AO42" s="87"/>
      <c r="AP42" s="83">
        <f t="shared" si="39"/>
        <v>0</v>
      </c>
      <c r="AQ42" s="87"/>
      <c r="AR42" s="87"/>
      <c r="AS42" s="83">
        <f t="shared" si="40"/>
        <v>0</v>
      </c>
      <c r="AT42" s="87"/>
      <c r="AU42" s="87"/>
      <c r="AV42" s="117">
        <f t="shared" si="14"/>
        <v>0</v>
      </c>
      <c r="AW42" s="118">
        <f t="shared" si="15"/>
        <v>0</v>
      </c>
      <c r="AX42" s="118">
        <f t="shared" si="16"/>
        <v>0</v>
      </c>
      <c r="AY42" s="83">
        <f t="shared" si="41"/>
        <v>0</v>
      </c>
      <c r="AZ42" s="87"/>
      <c r="BA42" s="87"/>
      <c r="BB42" s="83">
        <f t="shared" si="42"/>
        <v>0</v>
      </c>
      <c r="BC42" s="87"/>
      <c r="BD42" s="87"/>
      <c r="BE42" s="128">
        <f t="shared" si="18"/>
        <v>0</v>
      </c>
      <c r="BF42" s="129">
        <f t="shared" si="19"/>
        <v>0</v>
      </c>
      <c r="BG42" s="129">
        <f t="shared" si="20"/>
        <v>0</v>
      </c>
      <c r="BH42" s="83">
        <f t="shared" si="43"/>
        <v>0</v>
      </c>
      <c r="BI42" s="87"/>
      <c r="BJ42" s="87"/>
      <c r="BK42" s="83">
        <f t="shared" si="44"/>
        <v>0</v>
      </c>
      <c r="BL42" s="87"/>
      <c r="BM42" s="87"/>
      <c r="BN42" s="90">
        <v>1</v>
      </c>
      <c r="BO42" s="91">
        <v>1</v>
      </c>
      <c r="BP42" s="91">
        <v>7</v>
      </c>
      <c r="BQ42" s="83">
        <f t="shared" si="45"/>
        <v>0</v>
      </c>
      <c r="BR42" s="87"/>
      <c r="BS42" s="87"/>
      <c r="BT42" s="83">
        <f t="shared" si="46"/>
        <v>0</v>
      </c>
      <c r="BU42" s="87"/>
      <c r="BV42" s="87"/>
      <c r="BW42" s="83">
        <f>BX42+BY42</f>
        <v>0</v>
      </c>
      <c r="BX42" s="87"/>
      <c r="BY42" s="87"/>
      <c r="BZ42" s="117">
        <f t="shared" si="21"/>
        <v>0</v>
      </c>
      <c r="CA42" s="118">
        <f t="shared" si="22"/>
        <v>0</v>
      </c>
      <c r="CB42" s="118">
        <f t="shared" si="23"/>
        <v>0</v>
      </c>
      <c r="CC42" s="83">
        <f t="shared" si="47"/>
        <v>0</v>
      </c>
      <c r="CD42" s="87"/>
      <c r="CE42" s="87"/>
      <c r="CF42" s="83">
        <f t="shared" si="48"/>
        <v>0</v>
      </c>
      <c r="CG42" s="87"/>
      <c r="CH42" s="87"/>
      <c r="CI42" s="83">
        <f t="shared" si="49"/>
        <v>0</v>
      </c>
      <c r="CJ42" s="87"/>
      <c r="CK42" s="87"/>
      <c r="CL42" s="128">
        <v>1</v>
      </c>
      <c r="CM42" s="129">
        <f t="shared" si="25"/>
        <v>1</v>
      </c>
      <c r="CN42" s="129">
        <f t="shared" si="26"/>
        <v>7</v>
      </c>
      <c r="CO42" s="83">
        <v>1</v>
      </c>
      <c r="CP42" s="87">
        <v>1</v>
      </c>
      <c r="CQ42" s="87">
        <v>7</v>
      </c>
      <c r="CR42" s="83">
        <f t="shared" si="51"/>
        <v>0</v>
      </c>
      <c r="CS42" s="87"/>
      <c r="CT42" s="87"/>
      <c r="CU42" s="90">
        <f t="shared" si="27"/>
        <v>0</v>
      </c>
      <c r="CV42" s="91">
        <f t="shared" si="28"/>
        <v>0</v>
      </c>
      <c r="CW42" s="91">
        <f t="shared" si="29"/>
        <v>0</v>
      </c>
      <c r="CX42" s="83">
        <f t="shared" si="52"/>
        <v>0</v>
      </c>
      <c r="CY42" s="87"/>
      <c r="CZ42" s="87"/>
      <c r="DA42" s="83">
        <f t="shared" si="53"/>
        <v>0</v>
      </c>
      <c r="DB42" s="87"/>
      <c r="DC42" s="87"/>
      <c r="DD42" s="83">
        <f t="shared" si="54"/>
        <v>0</v>
      </c>
      <c r="DE42" s="87"/>
      <c r="DF42" s="87"/>
      <c r="DG42" s="83">
        <f t="shared" si="55"/>
        <v>0</v>
      </c>
      <c r="DH42" s="87"/>
      <c r="DI42" s="87"/>
      <c r="DJ42" s="83">
        <f t="shared" si="56"/>
        <v>0</v>
      </c>
      <c r="DK42" s="87"/>
      <c r="DL42" s="87"/>
      <c r="DM42" s="83">
        <f t="shared" si="57"/>
        <v>0</v>
      </c>
      <c r="DN42" s="87"/>
      <c r="DO42" s="87"/>
      <c r="DP42" s="117">
        <f t="shared" si="31"/>
        <v>0</v>
      </c>
      <c r="DQ42" s="118">
        <f t="shared" si="32"/>
        <v>0</v>
      </c>
      <c r="DR42" s="118">
        <f t="shared" si="33"/>
        <v>0</v>
      </c>
      <c r="DS42" s="83">
        <f t="shared" si="58"/>
        <v>0</v>
      </c>
      <c r="DT42" s="87"/>
      <c r="DU42" s="87"/>
      <c r="DV42" s="83">
        <f t="shared" si="59"/>
        <v>0</v>
      </c>
      <c r="DW42" s="87"/>
      <c r="DX42" s="87"/>
      <c r="DY42" s="83">
        <f t="shared" si="60"/>
        <v>0</v>
      </c>
      <c r="DZ42" s="87"/>
      <c r="EA42" s="87"/>
      <c r="EB42" s="83">
        <f t="shared" si="61"/>
        <v>0</v>
      </c>
      <c r="EC42" s="87"/>
      <c r="ED42" s="87"/>
      <c r="EE42" s="83">
        <f t="shared" si="62"/>
        <v>0</v>
      </c>
      <c r="EF42" s="87"/>
      <c r="EG42" s="87"/>
      <c r="EH42" s="83">
        <f t="shared" si="63"/>
        <v>0</v>
      </c>
      <c r="EI42" s="87"/>
      <c r="EJ42" s="87"/>
      <c r="EK42" s="73"/>
      <c r="EL42" s="69">
        <v>22</v>
      </c>
      <c r="EM42" s="149" t="e">
        <f>EL42/1!#REF!</f>
        <v>#REF!</v>
      </c>
      <c r="EN42" s="19">
        <v>109</v>
      </c>
      <c r="EO42" s="19">
        <v>2700</v>
      </c>
      <c r="EP42" s="149" t="e">
        <f>EO42/1!#REF!</f>
        <v>#REF!</v>
      </c>
      <c r="EQ42" s="19"/>
      <c r="ER42" s="149" t="e">
        <f>EQ42/1!#REF!</f>
        <v>#REF!</v>
      </c>
      <c r="ES42" s="19"/>
      <c r="ET42" s="19"/>
      <c r="EU42" s="150" t="e">
        <f>ET42/1!#REF!</f>
        <v>#REF!</v>
      </c>
      <c r="EV42" s="215"/>
      <c r="EW42" s="149" t="e">
        <f>EV42/1!#REF!</f>
        <v>#REF!</v>
      </c>
      <c r="EX42" s="19"/>
      <c r="EY42" s="19"/>
      <c r="EZ42" s="149" t="e">
        <f>EY42/1!#REF!</f>
        <v>#REF!</v>
      </c>
      <c r="FA42" s="19"/>
      <c r="FB42" s="149" t="e">
        <f>FA42/1!#REF!</f>
        <v>#REF!</v>
      </c>
      <c r="FC42" s="19"/>
      <c r="FD42" s="19"/>
      <c r="FE42" s="151" t="e">
        <f>FD42/1!#REF!</f>
        <v>#REF!</v>
      </c>
      <c r="FF42" s="215"/>
      <c r="FG42" s="149" t="e">
        <f>FF42/1!#REF!</f>
        <v>#REF!</v>
      </c>
      <c r="FH42" s="19"/>
      <c r="FI42" s="19"/>
      <c r="FJ42" s="152" t="e">
        <f>FI42/1!#REF!</f>
        <v>#REF!</v>
      </c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209" customFormat="1" ht="14.25" customHeight="1" thickBot="1">
      <c r="A43" s="20"/>
      <c r="B43" s="26" t="s">
        <v>0</v>
      </c>
      <c r="C43" s="79">
        <f aca="true" t="shared" si="72" ref="C43:N43">C42+C41+C40+C39+C38+C37+C36+C35+C34+C33+C32+C31+C30+C29+C28+C27+C26+C25+C24+C23+C22+C21+C20+C19+C18+C17+C16+C15+C14+C13+C12+C11+C10+C9</f>
        <v>9</v>
      </c>
      <c r="D43" s="79">
        <f t="shared" si="72"/>
        <v>37</v>
      </c>
      <c r="E43" s="80">
        <f t="shared" si="72"/>
        <v>532</v>
      </c>
      <c r="F43" s="99">
        <f t="shared" si="1"/>
        <v>0</v>
      </c>
      <c r="G43" s="99">
        <f t="shared" si="2"/>
        <v>3</v>
      </c>
      <c r="H43" s="109">
        <f t="shared" si="3"/>
        <v>20</v>
      </c>
      <c r="I43" s="79">
        <f t="shared" si="72"/>
        <v>0</v>
      </c>
      <c r="J43" s="79">
        <f t="shared" si="72"/>
        <v>2</v>
      </c>
      <c r="K43" s="80">
        <f t="shared" si="72"/>
        <v>12</v>
      </c>
      <c r="L43" s="79">
        <f t="shared" si="72"/>
        <v>0</v>
      </c>
      <c r="M43" s="79">
        <f t="shared" si="72"/>
        <v>1</v>
      </c>
      <c r="N43" s="80">
        <f t="shared" si="72"/>
        <v>8</v>
      </c>
      <c r="O43" s="119">
        <f t="shared" si="4"/>
        <v>2</v>
      </c>
      <c r="P43" s="119">
        <f t="shared" si="5"/>
        <v>10</v>
      </c>
      <c r="Q43" s="120">
        <f t="shared" si="6"/>
        <v>127</v>
      </c>
      <c r="R43" s="79">
        <f aca="true" t="shared" si="73" ref="R43:Z43">R42+R41+R40+R39+R38+R37+R36+R35+R34+R33+R32+R31+R30+R29+R28+R27+R26+R25+R24+R23+R22+R21+R20+R19+R18+R17+R16+R15+R14+R13+R12+R11+R10+R9</f>
        <v>0</v>
      </c>
      <c r="S43" s="79">
        <f t="shared" si="73"/>
        <v>0</v>
      </c>
      <c r="T43" s="80">
        <f t="shared" si="73"/>
        <v>0</v>
      </c>
      <c r="U43" s="79">
        <f t="shared" si="73"/>
        <v>2</v>
      </c>
      <c r="V43" s="79">
        <f t="shared" si="73"/>
        <v>10</v>
      </c>
      <c r="W43" s="80">
        <f t="shared" si="73"/>
        <v>127</v>
      </c>
      <c r="X43" s="79">
        <f t="shared" si="73"/>
        <v>0</v>
      </c>
      <c r="Y43" s="79">
        <f t="shared" si="73"/>
        <v>0</v>
      </c>
      <c r="Z43" s="80">
        <f t="shared" si="73"/>
        <v>0</v>
      </c>
      <c r="AA43" s="130">
        <f t="shared" si="8"/>
        <v>48</v>
      </c>
      <c r="AB43" s="130">
        <f t="shared" si="9"/>
        <v>8</v>
      </c>
      <c r="AC43" s="131">
        <f t="shared" si="10"/>
        <v>167</v>
      </c>
      <c r="AD43" s="79">
        <f aca="true" t="shared" si="74" ref="AD43:AI43">AD42+AD41+AD40+AD39+AD38+AD37+AD36+AD35+AD34+AD33+AD32+AD31+AD30+AD29+AD28+AD27+AD26+AD25+AD24+AD23+AD22+AD21+AD20+AD19+AD18+AD17+AD16+AD15+AD14+AD13+AD12+AD11+AD10+AD9</f>
        <v>46</v>
      </c>
      <c r="AE43" s="79">
        <f t="shared" si="74"/>
        <v>4</v>
      </c>
      <c r="AF43" s="80">
        <f t="shared" si="74"/>
        <v>105</v>
      </c>
      <c r="AG43" s="79">
        <f t="shared" si="74"/>
        <v>2</v>
      </c>
      <c r="AH43" s="79">
        <f t="shared" si="74"/>
        <v>4</v>
      </c>
      <c r="AI43" s="80">
        <f t="shared" si="74"/>
        <v>62</v>
      </c>
      <c r="AJ43" s="99">
        <f t="shared" si="11"/>
        <v>5</v>
      </c>
      <c r="AK43" s="99">
        <f t="shared" si="12"/>
        <v>12</v>
      </c>
      <c r="AL43" s="109">
        <f t="shared" si="13"/>
        <v>216</v>
      </c>
      <c r="AM43" s="79">
        <f aca="true" t="shared" si="75" ref="AM43:AU43">AM42+AM41+AM40+AM39+AM38+AM37+AM36+AM35+AM34+AM33+AM32+AM31+AM30+AM29+AM28+AM27+AM26+AM25+AM24+AM23+AM22+AM21+AM20+AM19+AM18+AM17+AM16+AM15+AM14+AM13+AM12+AM11+AM10+AM9</f>
        <v>0</v>
      </c>
      <c r="AN43" s="79">
        <f t="shared" si="75"/>
        <v>1</v>
      </c>
      <c r="AO43" s="80">
        <f t="shared" si="75"/>
        <v>2</v>
      </c>
      <c r="AP43" s="79">
        <f t="shared" si="75"/>
        <v>1</v>
      </c>
      <c r="AQ43" s="79">
        <f t="shared" si="75"/>
        <v>10</v>
      </c>
      <c r="AR43" s="80">
        <f t="shared" si="75"/>
        <v>206</v>
      </c>
      <c r="AS43" s="79">
        <f t="shared" si="75"/>
        <v>4</v>
      </c>
      <c r="AT43" s="79">
        <f t="shared" si="75"/>
        <v>1</v>
      </c>
      <c r="AU43" s="80">
        <f t="shared" si="75"/>
        <v>8</v>
      </c>
      <c r="AV43" s="119">
        <f t="shared" si="14"/>
        <v>0</v>
      </c>
      <c r="AW43" s="119">
        <f t="shared" si="15"/>
        <v>0</v>
      </c>
      <c r="AX43" s="120">
        <f t="shared" si="16"/>
        <v>0</v>
      </c>
      <c r="AY43" s="79">
        <f aca="true" t="shared" si="76" ref="AY43:BD43">AY42+AY41+AY40+AY39+AY38+AY37+AY36+AY35+AY34+AY33+AY32+AY31+AY30+AY29+AY28+AY27+AY26+AY25+AY24+AY23+AY22+AY21+AY20+AY19+AY18+AY17+AY16+AY15+AY14+AY13+AY12+AY11+AY10+AY9</f>
        <v>0</v>
      </c>
      <c r="AZ43" s="79">
        <f t="shared" si="76"/>
        <v>0</v>
      </c>
      <c r="BA43" s="80">
        <f t="shared" si="76"/>
        <v>0</v>
      </c>
      <c r="BB43" s="79">
        <f t="shared" si="76"/>
        <v>0</v>
      </c>
      <c r="BC43" s="79">
        <f t="shared" si="76"/>
        <v>0</v>
      </c>
      <c r="BD43" s="80">
        <f t="shared" si="76"/>
        <v>0</v>
      </c>
      <c r="BE43" s="130">
        <f t="shared" si="18"/>
        <v>0</v>
      </c>
      <c r="BF43" s="130">
        <f t="shared" si="19"/>
        <v>0</v>
      </c>
      <c r="BG43" s="131">
        <f t="shared" si="20"/>
        <v>0</v>
      </c>
      <c r="BH43" s="79">
        <f aca="true" t="shared" si="77" ref="BH43:BM43">BH42+BH41+BH40+BH39+BH38+BH37+BH36+BH35+BH34+BH33+BH32+BH31+BH30+BH29+BH28+BH27+BH26+BH25+BH24+BH23+BH22+BH21+BH20+BH19+BH18+BH17+BH16+BH15+BH14+BH13+BH12+BH11+BH10+BH9</f>
        <v>0</v>
      </c>
      <c r="BI43" s="79">
        <f t="shared" si="77"/>
        <v>0</v>
      </c>
      <c r="BJ43" s="80">
        <f t="shared" si="77"/>
        <v>0</v>
      </c>
      <c r="BK43" s="79">
        <f t="shared" si="77"/>
        <v>0</v>
      </c>
      <c r="BL43" s="79">
        <f t="shared" si="77"/>
        <v>0</v>
      </c>
      <c r="BM43" s="80">
        <f t="shared" si="77"/>
        <v>0</v>
      </c>
      <c r="BN43" s="99">
        <f t="shared" si="66"/>
        <v>99</v>
      </c>
      <c r="BO43" s="99">
        <f t="shared" si="69"/>
        <v>169</v>
      </c>
      <c r="BP43" s="109">
        <f>BS43+BV43+BY43</f>
        <v>2369</v>
      </c>
      <c r="BQ43" s="79">
        <f aca="true" t="shared" si="78" ref="BQ43:BY43">BQ42+BQ41+BQ40+BQ39+BQ38+BQ37+BQ36+BQ35+BQ34+BQ33+BQ32+BQ31+BQ30+BQ29+BQ28+BQ27+BQ26+BQ25+BQ24+BQ23+BQ22+BQ21+BQ20+BQ19+BQ18+BQ17+BQ16+BQ15+BQ14+BQ13+BQ12+BQ11+BQ10+BQ9</f>
        <v>0</v>
      </c>
      <c r="BR43" s="79">
        <f t="shared" si="78"/>
        <v>0</v>
      </c>
      <c r="BS43" s="80">
        <f t="shared" si="78"/>
        <v>0</v>
      </c>
      <c r="BT43" s="79">
        <f t="shared" si="78"/>
        <v>3</v>
      </c>
      <c r="BU43" s="79">
        <f t="shared" si="78"/>
        <v>5</v>
      </c>
      <c r="BV43" s="80">
        <f t="shared" si="78"/>
        <v>60</v>
      </c>
      <c r="BW43" s="79">
        <f t="shared" si="78"/>
        <v>96</v>
      </c>
      <c r="BX43" s="79">
        <f t="shared" si="78"/>
        <v>164</v>
      </c>
      <c r="BY43" s="80">
        <f t="shared" si="78"/>
        <v>2309</v>
      </c>
      <c r="BZ43" s="119">
        <f t="shared" si="21"/>
        <v>31</v>
      </c>
      <c r="CA43" s="119">
        <f t="shared" si="22"/>
        <v>13</v>
      </c>
      <c r="CB43" s="120">
        <f t="shared" si="23"/>
        <v>182</v>
      </c>
      <c r="CC43" s="79">
        <f aca="true" t="shared" si="79" ref="CC43:CK43">CC42+CC41+CC40+CC39+CC38+CC37+CC36+CC35+CC34+CC33+CC32+CC31+CC30+CC29+CC28+CC27+CC26+CC25+CC24+CC23+CC22+CC21+CC20+CC19+CC18+CC17+CC16+CC15+CC14+CC13+CC12+CC11+CC10+CC9</f>
        <v>2</v>
      </c>
      <c r="CD43" s="79">
        <f t="shared" si="79"/>
        <v>1</v>
      </c>
      <c r="CE43" s="80">
        <f t="shared" si="79"/>
        <v>6</v>
      </c>
      <c r="CF43" s="79">
        <f t="shared" si="79"/>
        <v>10</v>
      </c>
      <c r="CG43" s="79">
        <f t="shared" si="79"/>
        <v>9</v>
      </c>
      <c r="CH43" s="80">
        <f t="shared" si="79"/>
        <v>100</v>
      </c>
      <c r="CI43" s="79">
        <f t="shared" si="79"/>
        <v>19</v>
      </c>
      <c r="CJ43" s="79">
        <f t="shared" si="79"/>
        <v>3</v>
      </c>
      <c r="CK43" s="80">
        <f t="shared" si="79"/>
        <v>76</v>
      </c>
      <c r="CL43" s="130">
        <v>1</v>
      </c>
      <c r="CM43" s="130">
        <f t="shared" si="25"/>
        <v>33</v>
      </c>
      <c r="CN43" s="131">
        <f t="shared" si="26"/>
        <v>356</v>
      </c>
      <c r="CO43" s="79">
        <f aca="true" t="shared" si="80" ref="CO43:CT43">CO42+CO41+CO40+CO39+CO38+CO37+CO36+CO35+CO34+CO33+CO32+CO31+CO30+CO29+CO28+CO27+CO26+CO25+CO24+CO23+CO22+CO21+CO20+CO19+CO18+CO17+CO16+CO15+CO14+CO13+CO12+CO11+CO10+CO9</f>
        <v>17</v>
      </c>
      <c r="CP43" s="79">
        <f t="shared" si="80"/>
        <v>29</v>
      </c>
      <c r="CQ43" s="80">
        <f t="shared" si="80"/>
        <v>313</v>
      </c>
      <c r="CR43" s="79">
        <f t="shared" si="80"/>
        <v>3</v>
      </c>
      <c r="CS43" s="79">
        <f t="shared" si="80"/>
        <v>4</v>
      </c>
      <c r="CT43" s="80">
        <f t="shared" si="80"/>
        <v>43</v>
      </c>
      <c r="CU43" s="99">
        <v>8</v>
      </c>
      <c r="CV43" s="99">
        <v>45</v>
      </c>
      <c r="CW43" s="109">
        <v>1151</v>
      </c>
      <c r="CX43" s="79">
        <f aca="true" t="shared" si="81" ref="CX43:DO43">CX42+CX41+CX40+CX39+CX38+CX37+CX36+CX35+CX34+CX33+CX32+CX31+CX30+CX29+CX28+CX27+CX26+CX25+CX24+CX23+CX22+CX21+CX20+CX19+CX18+CX17+CX16+CX15+CX14+CX13+CX12+CX11+CX10+CX9</f>
        <v>2</v>
      </c>
      <c r="CY43" s="79">
        <f t="shared" si="81"/>
        <v>12</v>
      </c>
      <c r="CZ43" s="80">
        <f t="shared" si="81"/>
        <v>270</v>
      </c>
      <c r="DA43" s="79">
        <f t="shared" si="81"/>
        <v>4</v>
      </c>
      <c r="DB43" s="79">
        <f t="shared" si="81"/>
        <v>28</v>
      </c>
      <c r="DC43" s="80">
        <f t="shared" si="81"/>
        <v>783</v>
      </c>
      <c r="DD43" s="79">
        <f t="shared" si="81"/>
        <v>0</v>
      </c>
      <c r="DE43" s="79">
        <f t="shared" si="81"/>
        <v>0</v>
      </c>
      <c r="DF43" s="80">
        <f t="shared" si="81"/>
        <v>9</v>
      </c>
      <c r="DG43" s="79">
        <f t="shared" si="81"/>
        <v>0</v>
      </c>
      <c r="DH43" s="79">
        <f t="shared" si="81"/>
        <v>0</v>
      </c>
      <c r="DI43" s="80">
        <f t="shared" si="81"/>
        <v>0</v>
      </c>
      <c r="DJ43" s="79">
        <f t="shared" si="81"/>
        <v>0</v>
      </c>
      <c r="DK43" s="79">
        <f t="shared" si="81"/>
        <v>0</v>
      </c>
      <c r="DL43" s="80">
        <f t="shared" si="81"/>
        <v>12</v>
      </c>
      <c r="DM43" s="79">
        <f t="shared" si="81"/>
        <v>0</v>
      </c>
      <c r="DN43" s="79">
        <f t="shared" si="81"/>
        <v>0</v>
      </c>
      <c r="DO43" s="80">
        <f t="shared" si="81"/>
        <v>0</v>
      </c>
      <c r="DP43" s="119">
        <f t="shared" si="31"/>
        <v>14</v>
      </c>
      <c r="DQ43" s="119">
        <f t="shared" si="32"/>
        <v>14</v>
      </c>
      <c r="DR43" s="120">
        <f t="shared" si="33"/>
        <v>267</v>
      </c>
      <c r="DS43" s="79">
        <f aca="true" t="shared" si="82" ref="DS43:EL43">DS42+DS41+DS40+DS39+DS38+DS37+DS36+DS35+DS34+DS33+DS32+DS31+DS30+DS29+DS28+DS27+DS26+DS25+DS24+DS23+DS22+DS21+DS20+DS19+DS18+DS17+DS16+DS15+DS14+DS13+DS12+DS11+DS10+DS9</f>
        <v>10</v>
      </c>
      <c r="DT43" s="79">
        <f t="shared" si="82"/>
        <v>10</v>
      </c>
      <c r="DU43" s="80">
        <f t="shared" si="82"/>
        <v>198</v>
      </c>
      <c r="DV43" s="79">
        <f t="shared" si="82"/>
        <v>4</v>
      </c>
      <c r="DW43" s="79">
        <f t="shared" si="82"/>
        <v>4</v>
      </c>
      <c r="DX43" s="80">
        <f t="shared" si="82"/>
        <v>69</v>
      </c>
      <c r="DY43" s="79">
        <f t="shared" si="82"/>
        <v>0</v>
      </c>
      <c r="DZ43" s="79">
        <f t="shared" si="82"/>
        <v>0</v>
      </c>
      <c r="EA43" s="80">
        <f t="shared" si="82"/>
        <v>0</v>
      </c>
      <c r="EB43" s="79">
        <f t="shared" si="82"/>
        <v>0</v>
      </c>
      <c r="EC43" s="79">
        <f t="shared" si="82"/>
        <v>0</v>
      </c>
      <c r="ED43" s="80">
        <f t="shared" si="82"/>
        <v>0</v>
      </c>
      <c r="EE43" s="79">
        <f t="shared" si="82"/>
        <v>0</v>
      </c>
      <c r="EF43" s="79">
        <f t="shared" si="82"/>
        <v>0</v>
      </c>
      <c r="EG43" s="80">
        <f t="shared" si="82"/>
        <v>0</v>
      </c>
      <c r="EH43" s="79">
        <f t="shared" si="82"/>
        <v>0</v>
      </c>
      <c r="EI43" s="79">
        <f t="shared" si="82"/>
        <v>0</v>
      </c>
      <c r="EJ43" s="80">
        <f t="shared" si="82"/>
        <v>0</v>
      </c>
      <c r="EK43" s="88">
        <f t="shared" si="82"/>
        <v>0</v>
      </c>
      <c r="EL43" s="89">
        <f t="shared" si="82"/>
        <v>591</v>
      </c>
      <c r="EM43" s="149" t="e">
        <f>EL43/1!#REF!</f>
        <v>#REF!</v>
      </c>
      <c r="EN43" s="81">
        <f>EN42+EN41+EN40+EN39+EN38+EN37+EN36+EN35+EN34+EN33+EN32+EN31+EN30+EN29+EN28+EN27+EN26+EN25+EN24+EN23+EN22+EN21+EN20+EN19+EN18+EN17+EN16+EN15+EN14+EN13+EN12+EN11+EN10+EN9</f>
        <v>2438</v>
      </c>
      <c r="EO43" s="81">
        <f>EO42+EO41+EO40+EO39+EO38+EO37+EO36+EO35+EO34+EO33+EO32+EO31+EO30+EO29+EO28+EO27+EO26+EO25+EO24+EO23+EO22+EO21+EO20+EO19+EO18+EO17+EO16+EO15+EO14+EO13+EO12+EO11+EO10+EO9</f>
        <v>55462</v>
      </c>
      <c r="EP43" s="94" t="e">
        <f>EO43/1!#REF!</f>
        <v>#REF!</v>
      </c>
      <c r="EQ43" s="81">
        <f>EQ42+EQ41+EQ40+EQ39+EQ38+EQ37+EQ36+EQ35+EQ34+EQ33+EQ32+EQ31+EQ30+EQ29+EQ28+EQ27+EQ26+EQ25+EQ24+EQ23+EQ22+EQ21+EQ20+EQ19+EQ18+EQ17+EQ16+EQ15+EQ14+EQ13+EQ12+EQ11+EQ10+EQ9</f>
        <v>0</v>
      </c>
      <c r="ER43" s="94" t="e">
        <f>EQ43/1!#REF!</f>
        <v>#REF!</v>
      </c>
      <c r="ES43" s="81">
        <f>ES42+ES41+ES40+ES39+ES38+ES37+ES36+ES35+ES34+ES33+ES32+ES31+ES30+ES29+ES28+ES27+ES26+ES25+ES24+ES23+ES22+ES21+ES20+ES19+ES18+ES17+ES16+ES15+ES14+ES13+ES12+ES11+ES10+ES9</f>
        <v>0</v>
      </c>
      <c r="ET43" s="81">
        <f>ET42+ET41+ET40+ET39+ET38+ET37+ET36+ET35+ET34+ET33+ET32+ET31+ET30+ET29+ET28+ET27+ET26+ET25+ET24+ET23+ET22+ET21+ET20+ET19+ET18+ET17+ET16+ET15+ET14+ET13+ET12+ET11+ET10+ET9</f>
        <v>0</v>
      </c>
      <c r="EU43" s="95" t="e">
        <f>ET43/1!#REF!</f>
        <v>#REF!</v>
      </c>
      <c r="EV43" s="82">
        <f>EV42+EV41+EV40+EV39+EV38+EV37+EV36+EV35+EV34+EV33+EV32+EV31+EV30+EV29+EV28+EV27+EV26+EV25+EV24+EV23+EV22+EV21+EV20+EV19+EV18+EV17+EV16+EV15+EV14+EV13+EV12+EV11+EV10+EV9</f>
        <v>0</v>
      </c>
      <c r="EW43" s="149" t="e">
        <f>EV43/1!#REF!</f>
        <v>#REF!</v>
      </c>
      <c r="EX43" s="81">
        <f>EX42+EX41+EX40+EX39+EX38+EX37+EX36+EX35+EX34+EX33+EX32+EX31+EX30+EX29+EX28+EX27+EX26+EX25+EX24+EX23+EX22+EX21+EX20+EX19+EX18+EX17+EX16+EX15+EX14+EX13+EX12+EX11+EX10+EX9</f>
        <v>0</v>
      </c>
      <c r="EY43" s="81">
        <f>EY42+EY41+EY40+EY39+EY38+EY37+EY36+EY35+EY34+EY33+EY32+EY31+EY30+EY29+EY28+EY27+EY26+EY25+EY24+EY23+EY22+EY21+EY20+EY19+EY18+EY17+EY16+EY15+EY14+EY13+EY12+EY11+EY10+EY9</f>
        <v>0</v>
      </c>
      <c r="EZ43" s="149" t="e">
        <f>EY43/1!#REF!</f>
        <v>#REF!</v>
      </c>
      <c r="FA43" s="81">
        <f>FA42+FA41+FA40+FA39+FA38+FA37+FA36+FA35+FA34+FA33+FA32+FA31+FA30+FA29+FA28+FA27+FA26+FA25+FA24+FA23+FA22+FA21+FA20+FA19+FA18+FA17+FA16+FA15+FA14+FA13+FA12+FA11+FA10+FA9</f>
        <v>1</v>
      </c>
      <c r="FB43" s="149" t="e">
        <f>FA43/1!#REF!</f>
        <v>#REF!</v>
      </c>
      <c r="FC43" s="81">
        <f>FC42+FC41+FC40+FC39+FC38+FC37+FC36+FC35+FC34+FC33+FC32+FC31+FC30+FC29+FC28+FC27+FC26+FC25+FC24+FC23+FC22+FC21+FC20+FC19+FC18+FC17+FC16+FC15+FC14+FC13+FC12+FC11+FC10+FC9</f>
        <v>3</v>
      </c>
      <c r="FD43" s="81">
        <f>FD42+FD41+FD40+FD39+FD38+FD37+FD36+FD35+FD34+FD33+FD32+FD31+FD30+FD29+FD28+FD27+FD26+FD25+FD24+FD23+FD22+FD21+FD20+FD19+FD18+FD17+FD16+FD15+FD14+FD13+FD12+FD11+FD10+FD9</f>
        <v>33</v>
      </c>
      <c r="FE43" s="151" t="e">
        <f>FD43/1!#REF!</f>
        <v>#REF!</v>
      </c>
      <c r="FF43" s="82">
        <f>FF42+FF41+FF40+FF39+FF38+FF37+FF36+FF35+FF34+FF33+FF32+FF31+FF30+FF29+FF28+FF27+FF26+FF25+FF24+FF23+FF22+FF21+FF20+FF19+FF18+FF17+FF16+FF15+FF14+FF13+FF12+FF11+FF10+FF9</f>
        <v>4</v>
      </c>
      <c r="FG43" s="149" t="e">
        <f>FF43/1!#REF!</f>
        <v>#REF!</v>
      </c>
      <c r="FH43" s="81">
        <f>FH42+FH41+FH40+FH39+FH38+FH37+FH36+FH35+FH34+FH33+FH32+FH31+FH30+FH29+FH28+FH27+FH26+FH25+FH24+FH23+FH22+FH21+FH20+FH19+FH18+FH17+FH16+FH15+FH14+FH13+FH12+FH11+FH10+FH9</f>
        <v>6</v>
      </c>
      <c r="FI43" s="81">
        <f>FI42+FI41+FI40+FI39+FI38+FI37+FI36+FI35+FI34+FI33+FI32+FI31+FI30+FI29+FI28+FI27+FI26+FI25+FI24+FI23+FI22+FI21+FI20+FI19+FI18+FI17+FI16+FI15+FI14+FI13+FI12+FI11+FI10+FI9</f>
        <v>145</v>
      </c>
      <c r="FJ43" s="152" t="e">
        <f>FI43/1!#REF!</f>
        <v>#REF!</v>
      </c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s="209" customFormat="1" ht="13.5" thickBot="1">
      <c r="A44" s="22"/>
      <c r="B44" s="27"/>
      <c r="C44" s="22"/>
      <c r="D44" s="22"/>
      <c r="E44" s="33"/>
      <c r="F44" s="2"/>
      <c r="G44" s="2"/>
      <c r="H44" s="2"/>
      <c r="I44" s="57"/>
      <c r="J44" s="58"/>
      <c r="K44" s="58"/>
      <c r="L44" s="58"/>
      <c r="M44" s="58"/>
      <c r="N44" s="60"/>
      <c r="O44" s="30"/>
      <c r="P44" s="30"/>
      <c r="Q44" s="30"/>
      <c r="R44" s="57"/>
      <c r="S44" s="58"/>
      <c r="T44" s="58"/>
      <c r="U44" s="58"/>
      <c r="V44" s="58"/>
      <c r="W44" s="58"/>
      <c r="X44" s="58"/>
      <c r="Y44" s="58"/>
      <c r="Z44" s="60"/>
      <c r="AA44" s="30"/>
      <c r="AB44" s="30"/>
      <c r="AC44" s="30"/>
      <c r="AD44" s="57"/>
      <c r="AE44" s="58"/>
      <c r="AF44" s="58"/>
      <c r="AG44" s="58"/>
      <c r="AH44" s="58"/>
      <c r="AI44" s="59"/>
      <c r="AJ44" s="30"/>
      <c r="AK44" s="30"/>
      <c r="AL44" s="30"/>
      <c r="AM44" s="35"/>
      <c r="AN44" s="36"/>
      <c r="AO44" s="36"/>
      <c r="AP44" s="36"/>
      <c r="AQ44" s="36"/>
      <c r="AR44" s="36"/>
      <c r="AS44" s="36"/>
      <c r="AT44" s="36"/>
      <c r="AU44" s="39"/>
      <c r="AV44" s="30"/>
      <c r="AW44" s="30"/>
      <c r="AX44" s="30"/>
      <c r="AY44" s="35"/>
      <c r="AZ44" s="36"/>
      <c r="BA44" s="36"/>
      <c r="BB44" s="36"/>
      <c r="BC44" s="36"/>
      <c r="BD44" s="37"/>
      <c r="BE44" s="30"/>
      <c r="BF44" s="30"/>
      <c r="BG44" s="30"/>
      <c r="BH44" s="57"/>
      <c r="BI44" s="58"/>
      <c r="BJ44" s="58"/>
      <c r="BK44" s="58"/>
      <c r="BL44" s="58"/>
      <c r="BM44" s="60"/>
      <c r="BN44" s="30"/>
      <c r="BO44" s="30"/>
      <c r="BP44" s="30"/>
      <c r="BQ44" s="5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35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9"/>
      <c r="DP44" s="35"/>
      <c r="DQ44" s="36"/>
      <c r="DR44" s="37"/>
      <c r="DS44" s="1"/>
      <c r="DT44" s="12"/>
      <c r="DU44" s="12"/>
      <c r="DV44" s="12"/>
      <c r="DW44" s="12"/>
      <c r="DX44" s="12"/>
      <c r="DY44" s="12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40"/>
      <c r="EK44" s="73"/>
      <c r="EL44" s="69"/>
      <c r="EM44" s="19"/>
      <c r="EN44" s="19"/>
      <c r="EO44" s="19"/>
      <c r="EP44" s="19"/>
      <c r="EQ44" s="19"/>
      <c r="ER44" s="19"/>
      <c r="ES44" s="19"/>
      <c r="ET44" s="19"/>
      <c r="EU44" s="40"/>
      <c r="EV44" s="41"/>
      <c r="EW44" s="42"/>
      <c r="EX44" s="42"/>
      <c r="EY44" s="42"/>
      <c r="EZ44" s="42"/>
      <c r="FA44" s="42"/>
      <c r="FB44" s="42"/>
      <c r="FC44" s="42"/>
      <c r="FD44" s="42"/>
      <c r="FE44" s="43"/>
      <c r="FF44" s="41"/>
      <c r="FG44" s="42"/>
      <c r="FH44" s="42"/>
      <c r="FI44" s="42"/>
      <c r="FJ44" s="43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2:256" s="186" customFormat="1" ht="12.75">
      <c r="B45" s="187"/>
      <c r="EK45" s="222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2:234" s="186" customFormat="1" ht="12.75">
      <c r="B46" s="187"/>
      <c r="EK46" s="222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</row>
    <row r="47" spans="2:234" s="186" customFormat="1" ht="12.75">
      <c r="B47" s="187"/>
      <c r="EK47" s="222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</row>
    <row r="48" spans="2:234" s="186" customFormat="1" ht="12.75">
      <c r="B48" s="187"/>
      <c r="EK48" s="222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</row>
    <row r="49" spans="2:234" s="186" customFormat="1" ht="12.75">
      <c r="B49" s="187"/>
      <c r="EK49" s="222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</row>
    <row r="50" spans="2:234" s="186" customFormat="1" ht="12.75">
      <c r="B50" s="187"/>
      <c r="EK50" s="222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</row>
    <row r="51" spans="2:234" s="186" customFormat="1" ht="12.75">
      <c r="B51" s="187"/>
      <c r="EK51" s="222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</row>
    <row r="52" spans="2:234" s="186" customFormat="1" ht="12.75">
      <c r="B52" s="187"/>
      <c r="EK52" s="222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</row>
    <row r="53" spans="2:234" s="186" customFormat="1" ht="12.75">
      <c r="B53" s="187"/>
      <c r="EK53" s="222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</row>
  </sheetData>
  <sheetProtection/>
  <mergeCells count="91">
    <mergeCell ref="FC5:FE5"/>
    <mergeCell ref="EE5:EG5"/>
    <mergeCell ref="EH5:EJ5"/>
    <mergeCell ref="EV3:FE3"/>
    <mergeCell ref="EV4:EZ4"/>
    <mergeCell ref="FA4:FE4"/>
    <mergeCell ref="FA5:FA6"/>
    <mergeCell ref="EL5:EL6"/>
    <mergeCell ref="EM5:EM6"/>
    <mergeCell ref="FB5:FB6"/>
    <mergeCell ref="FF3:FJ4"/>
    <mergeCell ref="FF5:FF6"/>
    <mergeCell ref="FG5:FG6"/>
    <mergeCell ref="FH5:FJ5"/>
    <mergeCell ref="EV5:EV6"/>
    <mergeCell ref="EW5:EW6"/>
    <mergeCell ref="EX5:EZ5"/>
    <mergeCell ref="CX4:DO4"/>
    <mergeCell ref="CX5:CZ5"/>
    <mergeCell ref="DA5:DC5"/>
    <mergeCell ref="DD5:DF5"/>
    <mergeCell ref="DG5:DI5"/>
    <mergeCell ref="DJ5:DL5"/>
    <mergeCell ref="DM5:DO5"/>
    <mergeCell ref="BQ2:BU2"/>
    <mergeCell ref="CC5:CE5"/>
    <mergeCell ref="BB5:BD5"/>
    <mergeCell ref="U5:W5"/>
    <mergeCell ref="AS5:AU5"/>
    <mergeCell ref="X5:Z5"/>
    <mergeCell ref="BN3:CT3"/>
    <mergeCell ref="CO4:CT4"/>
    <mergeCell ref="CO5:CQ5"/>
    <mergeCell ref="CR5:CT5"/>
    <mergeCell ref="CL4:CN5"/>
    <mergeCell ref="CI5:CK5"/>
    <mergeCell ref="BZ4:CK4"/>
    <mergeCell ref="FA1:FI1"/>
    <mergeCell ref="EO1:EQ1"/>
    <mergeCell ref="EQ3:EU4"/>
    <mergeCell ref="EQ5:EQ6"/>
    <mergeCell ref="ER5:ER6"/>
    <mergeCell ref="ES5:EU5"/>
    <mergeCell ref="ER1:EZ1"/>
    <mergeCell ref="A3:A6"/>
    <mergeCell ref="B3:B6"/>
    <mergeCell ref="DP4:DR5"/>
    <mergeCell ref="EN5:EP5"/>
    <mergeCell ref="CU3:DO3"/>
    <mergeCell ref="DP3:EJ3"/>
    <mergeCell ref="DS5:DU5"/>
    <mergeCell ref="EB5:ED5"/>
    <mergeCell ref="F4:H5"/>
    <mergeCell ref="DY5:EA5"/>
    <mergeCell ref="C1:S1"/>
    <mergeCell ref="BK4:BM4"/>
    <mergeCell ref="C2:E2"/>
    <mergeCell ref="EL1:EN1"/>
    <mergeCell ref="DS4:EJ4"/>
    <mergeCell ref="EL3:EP4"/>
    <mergeCell ref="EK3:EK4"/>
    <mergeCell ref="BH4:BJ4"/>
    <mergeCell ref="C3:BM3"/>
    <mergeCell ref="AY4:BD4"/>
    <mergeCell ref="CU4:CW5"/>
    <mergeCell ref="C4:E5"/>
    <mergeCell ref="CF5:CH5"/>
    <mergeCell ref="AV4:AX5"/>
    <mergeCell ref="BE4:BG5"/>
    <mergeCell ref="BN4:BP5"/>
    <mergeCell ref="BQ5:BS5"/>
    <mergeCell ref="BT5:BV5"/>
    <mergeCell ref="BZ5:CB5"/>
    <mergeCell ref="BQ4:BY4"/>
    <mergeCell ref="AY5:BA5"/>
    <mergeCell ref="BW5:BY5"/>
    <mergeCell ref="DV5:DX5"/>
    <mergeCell ref="O4:Q5"/>
    <mergeCell ref="AA4:AC5"/>
    <mergeCell ref="AJ4:AL5"/>
    <mergeCell ref="AD4:AI4"/>
    <mergeCell ref="AD5:AF5"/>
    <mergeCell ref="AG5:AI5"/>
    <mergeCell ref="AM4:AU4"/>
    <mergeCell ref="AM5:AO5"/>
    <mergeCell ref="AP5:AR5"/>
    <mergeCell ref="I4:N4"/>
    <mergeCell ref="I5:K5"/>
    <mergeCell ref="L5:N5"/>
    <mergeCell ref="R5:T5"/>
    <mergeCell ref="R4:Z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2"/>
  <sheetViews>
    <sheetView workbookViewId="0" topLeftCell="A28">
      <selection activeCell="AL10" sqref="AL10"/>
    </sheetView>
  </sheetViews>
  <sheetFormatPr defaultColWidth="9.140625" defaultRowHeight="12.75"/>
  <cols>
    <col min="1" max="1" width="4.7109375" style="23" customWidth="1"/>
    <col min="2" max="2" width="20.00390625" style="28" customWidth="1"/>
    <col min="3" max="11" width="6.57421875" style="23" customWidth="1"/>
    <col min="12" max="14" width="5.00390625" style="23" customWidth="1"/>
    <col min="15" max="53" width="3.421875" style="23" customWidth="1"/>
  </cols>
  <sheetData>
    <row r="1" spans="1:53" ht="13.5" thickBot="1">
      <c r="A1" s="2"/>
      <c r="B1" s="2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267" t="s">
        <v>11</v>
      </c>
      <c r="B2" s="315" t="s">
        <v>45</v>
      </c>
      <c r="C2" s="370" t="s">
        <v>117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4.25" customHeight="1">
      <c r="A3" s="267"/>
      <c r="B3" s="315"/>
      <c r="C3" s="368" t="s">
        <v>10</v>
      </c>
      <c r="D3" s="368"/>
      <c r="E3" s="369"/>
      <c r="F3" s="367" t="s">
        <v>46</v>
      </c>
      <c r="G3" s="368"/>
      <c r="H3" s="369"/>
      <c r="I3" s="367" t="s">
        <v>24</v>
      </c>
      <c r="J3" s="368"/>
      <c r="K3" s="373"/>
      <c r="L3" s="377" t="s">
        <v>176</v>
      </c>
      <c r="M3" s="377"/>
      <c r="N3" s="377"/>
      <c r="O3" s="374" t="s">
        <v>126</v>
      </c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6"/>
    </row>
    <row r="4" spans="1:53" ht="24.75" customHeight="1">
      <c r="A4" s="267"/>
      <c r="B4" s="315"/>
      <c r="C4" s="199"/>
      <c r="D4" s="199"/>
      <c r="E4" s="200"/>
      <c r="F4" s="201"/>
      <c r="G4" s="199"/>
      <c r="H4" s="200"/>
      <c r="I4" s="201"/>
      <c r="J4" s="199"/>
      <c r="K4" s="199"/>
      <c r="L4" s="378"/>
      <c r="M4" s="378"/>
      <c r="N4" s="378"/>
      <c r="O4" s="367" t="s">
        <v>9</v>
      </c>
      <c r="P4" s="368"/>
      <c r="Q4" s="369"/>
      <c r="R4" s="367" t="s">
        <v>177</v>
      </c>
      <c r="S4" s="368"/>
      <c r="T4" s="368"/>
      <c r="U4" s="367" t="s">
        <v>9</v>
      </c>
      <c r="V4" s="368"/>
      <c r="W4" s="369"/>
      <c r="X4" s="367" t="s">
        <v>118</v>
      </c>
      <c r="Y4" s="368"/>
      <c r="Z4" s="368"/>
      <c r="AA4" s="367" t="s">
        <v>119</v>
      </c>
      <c r="AB4" s="368"/>
      <c r="AC4" s="369"/>
      <c r="AD4" s="367" t="s">
        <v>120</v>
      </c>
      <c r="AE4" s="368"/>
      <c r="AF4" s="369"/>
      <c r="AG4" s="367" t="s">
        <v>121</v>
      </c>
      <c r="AH4" s="368"/>
      <c r="AI4" s="368"/>
      <c r="AJ4" s="367" t="s">
        <v>122</v>
      </c>
      <c r="AK4" s="368"/>
      <c r="AL4" s="369"/>
      <c r="AM4" s="367" t="s">
        <v>123</v>
      </c>
      <c r="AN4" s="368"/>
      <c r="AO4" s="369"/>
      <c r="AP4" s="367" t="s">
        <v>124</v>
      </c>
      <c r="AQ4" s="368"/>
      <c r="AR4" s="368"/>
      <c r="AS4" s="367" t="s">
        <v>125</v>
      </c>
      <c r="AT4" s="368"/>
      <c r="AU4" s="369"/>
      <c r="AV4" s="367"/>
      <c r="AW4" s="368"/>
      <c r="AX4" s="368"/>
      <c r="AY4" s="367"/>
      <c r="AZ4" s="368"/>
      <c r="BA4" s="368"/>
    </row>
    <row r="5" spans="1:53" ht="33.75" thickBot="1">
      <c r="A5" s="267"/>
      <c r="B5" s="315"/>
      <c r="C5" s="188" t="s">
        <v>87</v>
      </c>
      <c r="D5" s="189" t="s">
        <v>22</v>
      </c>
      <c r="E5" s="189" t="s">
        <v>23</v>
      </c>
      <c r="F5" s="189" t="s">
        <v>87</v>
      </c>
      <c r="G5" s="189" t="s">
        <v>88</v>
      </c>
      <c r="H5" s="189" t="s">
        <v>8</v>
      </c>
      <c r="I5" s="189" t="s">
        <v>87</v>
      </c>
      <c r="J5" s="189" t="s">
        <v>22</v>
      </c>
      <c r="K5" s="189" t="s">
        <v>23</v>
      </c>
      <c r="L5" s="189" t="s">
        <v>87</v>
      </c>
      <c r="M5" s="189" t="s">
        <v>88</v>
      </c>
      <c r="N5" s="189" t="s">
        <v>8</v>
      </c>
      <c r="O5" s="189" t="s">
        <v>87</v>
      </c>
      <c r="P5" s="189" t="s">
        <v>88</v>
      </c>
      <c r="Q5" s="189" t="s">
        <v>8</v>
      </c>
      <c r="R5" s="189" t="s">
        <v>87</v>
      </c>
      <c r="S5" s="189" t="s">
        <v>22</v>
      </c>
      <c r="T5" s="189" t="s">
        <v>23</v>
      </c>
      <c r="U5" s="189" t="s">
        <v>87</v>
      </c>
      <c r="V5" s="189" t="s">
        <v>22</v>
      </c>
      <c r="W5" s="189" t="s">
        <v>23</v>
      </c>
      <c r="X5" s="189" t="s">
        <v>87</v>
      </c>
      <c r="Y5" s="189" t="s">
        <v>22</v>
      </c>
      <c r="Z5" s="189" t="s">
        <v>23</v>
      </c>
      <c r="AA5" s="189" t="s">
        <v>87</v>
      </c>
      <c r="AB5" s="189" t="s">
        <v>22</v>
      </c>
      <c r="AC5" s="189" t="s">
        <v>23</v>
      </c>
      <c r="AD5" s="189" t="s">
        <v>87</v>
      </c>
      <c r="AE5" s="189" t="s">
        <v>22</v>
      </c>
      <c r="AF5" s="189" t="s">
        <v>23</v>
      </c>
      <c r="AG5" s="189" t="s">
        <v>87</v>
      </c>
      <c r="AH5" s="189" t="s">
        <v>22</v>
      </c>
      <c r="AI5" s="189" t="s">
        <v>23</v>
      </c>
      <c r="AJ5" s="189" t="s">
        <v>87</v>
      </c>
      <c r="AK5" s="189" t="s">
        <v>22</v>
      </c>
      <c r="AL5" s="189" t="s">
        <v>23</v>
      </c>
      <c r="AM5" s="189" t="s">
        <v>87</v>
      </c>
      <c r="AN5" s="189" t="s">
        <v>22</v>
      </c>
      <c r="AO5" s="189" t="s">
        <v>23</v>
      </c>
      <c r="AP5" s="189" t="s">
        <v>87</v>
      </c>
      <c r="AQ5" s="189" t="s">
        <v>22</v>
      </c>
      <c r="AR5" s="189" t="s">
        <v>23</v>
      </c>
      <c r="AS5" s="189" t="s">
        <v>87</v>
      </c>
      <c r="AT5" s="189" t="s">
        <v>22</v>
      </c>
      <c r="AU5" s="189" t="s">
        <v>23</v>
      </c>
      <c r="AV5" s="189" t="s">
        <v>87</v>
      </c>
      <c r="AW5" s="189" t="s">
        <v>22</v>
      </c>
      <c r="AX5" s="189" t="s">
        <v>23</v>
      </c>
      <c r="AY5" s="189" t="s">
        <v>87</v>
      </c>
      <c r="AZ5" s="189" t="s">
        <v>22</v>
      </c>
      <c r="BA5" s="189" t="s">
        <v>23</v>
      </c>
    </row>
    <row r="6" spans="1:53" ht="12.75">
      <c r="A6" s="10"/>
      <c r="B6" s="25"/>
      <c r="C6" s="190">
        <v>1</v>
      </c>
      <c r="D6" s="191">
        <v>2</v>
      </c>
      <c r="E6" s="191">
        <v>3</v>
      </c>
      <c r="F6" s="191">
        <v>4</v>
      </c>
      <c r="G6" s="191">
        <v>5</v>
      </c>
      <c r="H6" s="191">
        <v>6</v>
      </c>
      <c r="I6" s="191">
        <v>7</v>
      </c>
      <c r="J6" s="191">
        <v>8</v>
      </c>
      <c r="K6" s="192">
        <v>9</v>
      </c>
      <c r="L6" s="193"/>
      <c r="M6" s="193"/>
      <c r="N6" s="193"/>
      <c r="O6" s="191">
        <v>4</v>
      </c>
      <c r="P6" s="191">
        <v>5</v>
      </c>
      <c r="Q6" s="191">
        <v>6</v>
      </c>
      <c r="R6" s="191">
        <v>7</v>
      </c>
      <c r="S6" s="191">
        <v>8</v>
      </c>
      <c r="T6" s="192">
        <v>9</v>
      </c>
      <c r="U6" s="191">
        <v>7</v>
      </c>
      <c r="V6" s="191">
        <v>8</v>
      </c>
      <c r="W6" s="192">
        <v>9</v>
      </c>
      <c r="X6" s="191">
        <v>7</v>
      </c>
      <c r="Y6" s="191">
        <v>8</v>
      </c>
      <c r="Z6" s="192">
        <v>9</v>
      </c>
      <c r="AA6" s="191">
        <v>7</v>
      </c>
      <c r="AB6" s="191">
        <v>8</v>
      </c>
      <c r="AC6" s="192">
        <v>9</v>
      </c>
      <c r="AD6" s="191">
        <v>7</v>
      </c>
      <c r="AE6" s="191">
        <v>8</v>
      </c>
      <c r="AF6" s="192">
        <v>9</v>
      </c>
      <c r="AG6" s="191">
        <v>7</v>
      </c>
      <c r="AH6" s="191">
        <v>8</v>
      </c>
      <c r="AI6" s="192">
        <v>9</v>
      </c>
      <c r="AJ6" s="191">
        <v>7</v>
      </c>
      <c r="AK6" s="191">
        <v>8</v>
      </c>
      <c r="AL6" s="192">
        <v>9</v>
      </c>
      <c r="AM6" s="191">
        <v>7</v>
      </c>
      <c r="AN6" s="191">
        <v>8</v>
      </c>
      <c r="AO6" s="192">
        <v>9</v>
      </c>
      <c r="AP6" s="191">
        <v>7</v>
      </c>
      <c r="AQ6" s="191">
        <v>8</v>
      </c>
      <c r="AR6" s="192">
        <v>9</v>
      </c>
      <c r="AS6" s="191">
        <v>7</v>
      </c>
      <c r="AT6" s="191">
        <v>8</v>
      </c>
      <c r="AU6" s="192">
        <v>9</v>
      </c>
      <c r="AV6" s="191">
        <v>7</v>
      </c>
      <c r="AW6" s="191">
        <v>8</v>
      </c>
      <c r="AX6" s="192">
        <v>9</v>
      </c>
      <c r="AY6" s="191">
        <v>7</v>
      </c>
      <c r="AZ6" s="191">
        <v>8</v>
      </c>
      <c r="BA6" s="192">
        <v>9</v>
      </c>
    </row>
    <row r="7" spans="1:53" ht="30" customHeight="1">
      <c r="A7" s="10">
        <v>1</v>
      </c>
      <c r="B7" s="8" t="s">
        <v>25</v>
      </c>
      <c r="C7" s="100">
        <f aca="true" t="shared" si="0" ref="C7:K7">C8+C9+C10+C11+C12+C13</f>
        <v>9</v>
      </c>
      <c r="D7" s="101">
        <f t="shared" si="0"/>
        <v>9</v>
      </c>
      <c r="E7" s="101">
        <f t="shared" si="0"/>
        <v>0</v>
      </c>
      <c r="F7" s="101">
        <f t="shared" si="0"/>
        <v>63</v>
      </c>
      <c r="G7" s="101">
        <f t="shared" si="0"/>
        <v>63</v>
      </c>
      <c r="H7" s="101">
        <f t="shared" si="0"/>
        <v>0</v>
      </c>
      <c r="I7" s="101">
        <f t="shared" si="0"/>
        <v>1656</v>
      </c>
      <c r="J7" s="101">
        <f t="shared" si="0"/>
        <v>1656</v>
      </c>
      <c r="K7" s="101">
        <f t="shared" si="0"/>
        <v>0</v>
      </c>
      <c r="L7" s="101">
        <f>O7+R7+U7+X7+AA7+AD7+AG7+AJ7+AM7+AP7+AS7+AV7+AY7</f>
        <v>1760</v>
      </c>
      <c r="M7" s="101">
        <f aca="true" t="shared" si="1" ref="M7:M42">P7+S7+V7+Y7+AB7+AE7+AH7+AK7+AN7+AQ7+AT7+AW7+AZ7</f>
        <v>1760</v>
      </c>
      <c r="N7" s="101">
        <f aca="true" t="shared" si="2" ref="N7:N42">Q7+T7+W7+Z7+AC7+AF7+AI7+AL7+AO7+AR7+AU7+AX7+BA7</f>
        <v>0</v>
      </c>
      <c r="O7" s="101">
        <f aca="true" t="shared" si="3" ref="O7:T7">O8+O9+O10+O11+O12+O13</f>
        <v>49</v>
      </c>
      <c r="P7" s="101">
        <f t="shared" si="3"/>
        <v>49</v>
      </c>
      <c r="Q7" s="101">
        <f t="shared" si="3"/>
        <v>0</v>
      </c>
      <c r="R7" s="101">
        <f t="shared" si="3"/>
        <v>46</v>
      </c>
      <c r="S7" s="101">
        <f t="shared" si="3"/>
        <v>46</v>
      </c>
      <c r="T7" s="101">
        <f t="shared" si="3"/>
        <v>0</v>
      </c>
      <c r="U7" s="101">
        <f aca="true" t="shared" si="4" ref="U7:AF7">U8+U9+U10+U11+U12+U13</f>
        <v>1607</v>
      </c>
      <c r="V7" s="101">
        <f t="shared" si="4"/>
        <v>1607</v>
      </c>
      <c r="W7" s="101">
        <f t="shared" si="4"/>
        <v>0</v>
      </c>
      <c r="X7" s="101">
        <f t="shared" si="4"/>
        <v>0</v>
      </c>
      <c r="Y7" s="101">
        <f t="shared" si="4"/>
        <v>0</v>
      </c>
      <c r="Z7" s="101">
        <f t="shared" si="4"/>
        <v>0</v>
      </c>
      <c r="AA7" s="101">
        <f t="shared" si="4"/>
        <v>0</v>
      </c>
      <c r="AB7" s="101">
        <f t="shared" si="4"/>
        <v>0</v>
      </c>
      <c r="AC7" s="101">
        <f t="shared" si="4"/>
        <v>0</v>
      </c>
      <c r="AD7" s="101">
        <f t="shared" si="4"/>
        <v>0</v>
      </c>
      <c r="AE7" s="101">
        <f t="shared" si="4"/>
        <v>0</v>
      </c>
      <c r="AF7" s="101">
        <f t="shared" si="4"/>
        <v>0</v>
      </c>
      <c r="AG7" s="101">
        <f aca="true" t="shared" si="5" ref="AG7:AU7">AG8+AG9+AG10+AG11+AG12+AG13</f>
        <v>0</v>
      </c>
      <c r="AH7" s="101">
        <f t="shared" si="5"/>
        <v>0</v>
      </c>
      <c r="AI7" s="101">
        <f t="shared" si="5"/>
        <v>0</v>
      </c>
      <c r="AJ7" s="101">
        <f t="shared" si="5"/>
        <v>9</v>
      </c>
      <c r="AK7" s="101">
        <f t="shared" si="5"/>
        <v>9</v>
      </c>
      <c r="AL7" s="101">
        <f t="shared" si="5"/>
        <v>0</v>
      </c>
      <c r="AM7" s="101">
        <f t="shared" si="5"/>
        <v>42</v>
      </c>
      <c r="AN7" s="101">
        <f t="shared" si="5"/>
        <v>42</v>
      </c>
      <c r="AO7" s="101">
        <f t="shared" si="5"/>
        <v>0</v>
      </c>
      <c r="AP7" s="101">
        <f t="shared" si="5"/>
        <v>0</v>
      </c>
      <c r="AQ7" s="101">
        <f t="shared" si="5"/>
        <v>0</v>
      </c>
      <c r="AR7" s="101">
        <f t="shared" si="5"/>
        <v>0</v>
      </c>
      <c r="AS7" s="101">
        <f t="shared" si="5"/>
        <v>7</v>
      </c>
      <c r="AT7" s="101">
        <f t="shared" si="5"/>
        <v>7</v>
      </c>
      <c r="AU7" s="101">
        <f t="shared" si="5"/>
        <v>0</v>
      </c>
      <c r="AV7" s="101">
        <f aca="true" t="shared" si="6" ref="AV7:BA7">AV8+AV9+AV10+AV11+AV12+AV13</f>
        <v>0</v>
      </c>
      <c r="AW7" s="101">
        <f t="shared" si="6"/>
        <v>0</v>
      </c>
      <c r="AX7" s="101">
        <f t="shared" si="6"/>
        <v>0</v>
      </c>
      <c r="AY7" s="101">
        <f t="shared" si="6"/>
        <v>0</v>
      </c>
      <c r="AZ7" s="101">
        <f t="shared" si="6"/>
        <v>0</v>
      </c>
      <c r="BA7" s="101">
        <f t="shared" si="6"/>
        <v>0</v>
      </c>
    </row>
    <row r="8" spans="1:53" ht="14.25">
      <c r="A8" s="10">
        <v>2</v>
      </c>
      <c r="B8" s="8" t="s">
        <v>2</v>
      </c>
      <c r="C8" s="86">
        <f aca="true" t="shared" si="7" ref="C8:C41">D8+E8</f>
        <v>0</v>
      </c>
      <c r="D8" s="102"/>
      <c r="E8" s="102"/>
      <c r="F8" s="86">
        <f aca="true" t="shared" si="8" ref="F8:F41">G8+H8</f>
        <v>0</v>
      </c>
      <c r="G8" s="102"/>
      <c r="H8" s="102"/>
      <c r="I8" s="86">
        <f aca="true" t="shared" si="9" ref="I8:I41">J8+K8</f>
        <v>0</v>
      </c>
      <c r="J8" s="102"/>
      <c r="K8" s="102"/>
      <c r="L8" s="198">
        <f>O8+R8+U8+X8+AA8+AD8+AG8+AJ8+AM8+AP8+AS8+AV8+AY8</f>
        <v>0</v>
      </c>
      <c r="M8" s="198">
        <f t="shared" si="1"/>
        <v>0</v>
      </c>
      <c r="N8" s="198">
        <f t="shared" si="2"/>
        <v>0</v>
      </c>
      <c r="O8" s="86">
        <f aca="true" t="shared" si="10" ref="O8:O41">P8+Q8</f>
        <v>0</v>
      </c>
      <c r="P8" s="102"/>
      <c r="Q8" s="102"/>
      <c r="R8" s="86">
        <f aca="true" t="shared" si="11" ref="R8:R41">S8+T8</f>
        <v>0</v>
      </c>
      <c r="S8" s="102"/>
      <c r="T8" s="102"/>
      <c r="U8" s="86">
        <f aca="true" t="shared" si="12" ref="U8:U41">V8+W8</f>
        <v>0</v>
      </c>
      <c r="V8" s="102"/>
      <c r="W8" s="102"/>
      <c r="X8" s="86">
        <f aca="true" t="shared" si="13" ref="X8:X41">Y8+Z8</f>
        <v>0</v>
      </c>
      <c r="Y8" s="102"/>
      <c r="Z8" s="102"/>
      <c r="AA8" s="86">
        <f aca="true" t="shared" si="14" ref="AA8:AA41">AB8+AC8</f>
        <v>0</v>
      </c>
      <c r="AB8" s="102"/>
      <c r="AC8" s="102"/>
      <c r="AD8" s="86">
        <f aca="true" t="shared" si="15" ref="AD8:AD41">AE8+AF8</f>
        <v>0</v>
      </c>
      <c r="AE8" s="102"/>
      <c r="AF8" s="102"/>
      <c r="AG8" s="86">
        <f aca="true" t="shared" si="16" ref="AG8:AG41">AH8+AI8</f>
        <v>0</v>
      </c>
      <c r="AH8" s="102"/>
      <c r="AI8" s="102"/>
      <c r="AJ8" s="86">
        <f aca="true" t="shared" si="17" ref="AJ8:AJ41">AK8+AL8</f>
        <v>0</v>
      </c>
      <c r="AK8" s="102"/>
      <c r="AL8" s="102"/>
      <c r="AM8" s="86">
        <f aca="true" t="shared" si="18" ref="AM8:AM41">AN8+AO8</f>
        <v>0</v>
      </c>
      <c r="AN8" s="102"/>
      <c r="AO8" s="102"/>
      <c r="AP8" s="86">
        <f aca="true" t="shared" si="19" ref="AP8:AP41">AQ8+AR8</f>
        <v>0</v>
      </c>
      <c r="AQ8" s="102"/>
      <c r="AR8" s="102"/>
      <c r="AS8" s="86">
        <f aca="true" t="shared" si="20" ref="AS8:AS41">AT8+AU8</f>
        <v>0</v>
      </c>
      <c r="AT8" s="102"/>
      <c r="AU8" s="102"/>
      <c r="AV8" s="86">
        <f aca="true" t="shared" si="21" ref="AV8:AV41">AW8+AX8</f>
        <v>0</v>
      </c>
      <c r="AW8" s="102"/>
      <c r="AX8" s="102"/>
      <c r="AY8" s="86">
        <f aca="true" t="shared" si="22" ref="AY8:AY41">AZ8+BA8</f>
        <v>0</v>
      </c>
      <c r="AZ8" s="102"/>
      <c r="BA8" s="102"/>
    </row>
    <row r="9" spans="1:53" s="208" customFormat="1" ht="14.25">
      <c r="A9" s="10">
        <v>3</v>
      </c>
      <c r="B9" s="8" t="s">
        <v>1</v>
      </c>
      <c r="C9" s="86">
        <f t="shared" si="7"/>
        <v>2</v>
      </c>
      <c r="D9" s="102">
        <v>2</v>
      </c>
      <c r="E9" s="102"/>
      <c r="F9" s="86">
        <f t="shared" si="8"/>
        <v>14</v>
      </c>
      <c r="G9" s="102">
        <v>14</v>
      </c>
      <c r="H9" s="102"/>
      <c r="I9" s="86">
        <f t="shared" si="9"/>
        <v>403</v>
      </c>
      <c r="J9" s="102">
        <v>403</v>
      </c>
      <c r="K9" s="102"/>
      <c r="L9" s="198">
        <v>2</v>
      </c>
      <c r="M9" s="198">
        <v>2</v>
      </c>
      <c r="N9" s="198">
        <f t="shared" si="2"/>
        <v>0</v>
      </c>
      <c r="O9" s="86">
        <f t="shared" si="10"/>
        <v>22</v>
      </c>
      <c r="P9" s="102">
        <v>22</v>
      </c>
      <c r="Q9" s="102"/>
      <c r="R9" s="86">
        <f t="shared" si="11"/>
        <v>12</v>
      </c>
      <c r="S9" s="102">
        <v>12</v>
      </c>
      <c r="T9" s="102"/>
      <c r="U9" s="86">
        <f t="shared" si="12"/>
        <v>381</v>
      </c>
      <c r="V9" s="102">
        <v>381</v>
      </c>
      <c r="W9" s="102"/>
      <c r="X9" s="86">
        <f t="shared" si="13"/>
        <v>0</v>
      </c>
      <c r="Y9" s="102"/>
      <c r="Z9" s="102"/>
      <c r="AA9" s="86">
        <f t="shared" si="14"/>
        <v>0</v>
      </c>
      <c r="AB9" s="102"/>
      <c r="AC9" s="102"/>
      <c r="AD9" s="86">
        <f t="shared" si="15"/>
        <v>0</v>
      </c>
      <c r="AE9" s="102"/>
      <c r="AF9" s="102"/>
      <c r="AG9" s="86">
        <f t="shared" si="16"/>
        <v>0</v>
      </c>
      <c r="AH9" s="102"/>
      <c r="AI9" s="102"/>
      <c r="AJ9" s="86">
        <f t="shared" si="17"/>
        <v>5</v>
      </c>
      <c r="AK9" s="102">
        <v>5</v>
      </c>
      <c r="AL9" s="102"/>
      <c r="AM9" s="86">
        <f t="shared" si="18"/>
        <v>1</v>
      </c>
      <c r="AN9" s="102">
        <v>1</v>
      </c>
      <c r="AO9" s="102"/>
      <c r="AP9" s="86">
        <f t="shared" si="19"/>
        <v>0</v>
      </c>
      <c r="AQ9" s="102"/>
      <c r="AR9" s="102"/>
      <c r="AS9" s="86">
        <f t="shared" si="20"/>
        <v>5</v>
      </c>
      <c r="AT9" s="102">
        <v>5</v>
      </c>
      <c r="AU9" s="102"/>
      <c r="AV9" s="86">
        <f t="shared" si="21"/>
        <v>0</v>
      </c>
      <c r="AW9" s="102"/>
      <c r="AX9" s="102"/>
      <c r="AY9" s="86">
        <f t="shared" si="22"/>
        <v>0</v>
      </c>
      <c r="AZ9" s="102"/>
      <c r="BA9" s="102"/>
    </row>
    <row r="10" spans="1:53" ht="14.25">
      <c r="A10" s="10">
        <v>4</v>
      </c>
      <c r="B10" s="8" t="s">
        <v>3</v>
      </c>
      <c r="C10" s="224">
        <f t="shared" si="7"/>
        <v>3</v>
      </c>
      <c r="D10" s="225">
        <v>3</v>
      </c>
      <c r="E10" s="225"/>
      <c r="F10" s="224">
        <f t="shared" si="8"/>
        <v>22</v>
      </c>
      <c r="G10" s="225">
        <v>22</v>
      </c>
      <c r="H10" s="225"/>
      <c r="I10" s="224">
        <f t="shared" si="9"/>
        <v>666</v>
      </c>
      <c r="J10" s="225">
        <v>666</v>
      </c>
      <c r="K10" s="225"/>
      <c r="L10" s="226">
        <v>0</v>
      </c>
      <c r="M10" s="226">
        <v>0</v>
      </c>
      <c r="N10" s="226">
        <f t="shared" si="2"/>
        <v>0</v>
      </c>
      <c r="O10" s="224">
        <f t="shared" si="10"/>
        <v>0</v>
      </c>
      <c r="P10" s="225"/>
      <c r="Q10" s="225"/>
      <c r="R10" s="224">
        <f t="shared" si="11"/>
        <v>22</v>
      </c>
      <c r="S10" s="225">
        <v>22</v>
      </c>
      <c r="T10" s="225"/>
      <c r="U10" s="224">
        <f t="shared" si="12"/>
        <v>666</v>
      </c>
      <c r="V10" s="225">
        <v>666</v>
      </c>
      <c r="W10" s="225"/>
      <c r="X10" s="86">
        <f t="shared" si="13"/>
        <v>0</v>
      </c>
      <c r="Y10" s="102"/>
      <c r="Z10" s="102"/>
      <c r="AA10" s="86">
        <f t="shared" si="14"/>
        <v>0</v>
      </c>
      <c r="AB10" s="102"/>
      <c r="AC10" s="102"/>
      <c r="AD10" s="86">
        <f t="shared" si="15"/>
        <v>0</v>
      </c>
      <c r="AE10" s="102"/>
      <c r="AF10" s="102"/>
      <c r="AG10" s="86">
        <f t="shared" si="16"/>
        <v>0</v>
      </c>
      <c r="AH10" s="102"/>
      <c r="AI10" s="102"/>
      <c r="AJ10" s="86">
        <f t="shared" si="17"/>
        <v>0</v>
      </c>
      <c r="AK10" s="102"/>
      <c r="AL10" s="102"/>
      <c r="AM10" s="86">
        <f t="shared" si="18"/>
        <v>22</v>
      </c>
      <c r="AN10" s="102">
        <v>22</v>
      </c>
      <c r="AO10" s="102"/>
      <c r="AP10" s="86">
        <f t="shared" si="19"/>
        <v>0</v>
      </c>
      <c r="AQ10" s="102"/>
      <c r="AR10" s="102"/>
      <c r="AS10" s="86">
        <f t="shared" si="20"/>
        <v>0</v>
      </c>
      <c r="AT10" s="102"/>
      <c r="AU10" s="102"/>
      <c r="AV10" s="86">
        <f t="shared" si="21"/>
        <v>0</v>
      </c>
      <c r="AW10" s="102"/>
      <c r="AX10" s="102"/>
      <c r="AY10" s="86">
        <f t="shared" si="22"/>
        <v>0</v>
      </c>
      <c r="AZ10" s="102"/>
      <c r="BA10" s="102"/>
    </row>
    <row r="11" spans="1:53" s="208" customFormat="1" ht="14.25">
      <c r="A11" s="10">
        <v>5</v>
      </c>
      <c r="B11" s="8" t="s">
        <v>6</v>
      </c>
      <c r="C11" s="86">
        <f t="shared" si="7"/>
        <v>1</v>
      </c>
      <c r="D11" s="102">
        <v>1</v>
      </c>
      <c r="E11" s="102"/>
      <c r="F11" s="86">
        <f t="shared" si="8"/>
        <v>2</v>
      </c>
      <c r="G11" s="102">
        <v>2</v>
      </c>
      <c r="H11" s="102"/>
      <c r="I11" s="86">
        <f t="shared" si="9"/>
        <v>60</v>
      </c>
      <c r="J11" s="102">
        <v>60</v>
      </c>
      <c r="K11" s="102"/>
      <c r="L11" s="198">
        <v>0</v>
      </c>
      <c r="M11" s="198">
        <v>0</v>
      </c>
      <c r="N11" s="198">
        <f t="shared" si="2"/>
        <v>0</v>
      </c>
      <c r="O11" s="86">
        <f t="shared" si="10"/>
        <v>0</v>
      </c>
      <c r="P11" s="102"/>
      <c r="Q11" s="102"/>
      <c r="R11" s="86">
        <f t="shared" si="11"/>
        <v>2</v>
      </c>
      <c r="S11" s="102">
        <v>2</v>
      </c>
      <c r="T11" s="102"/>
      <c r="U11" s="86">
        <f t="shared" si="12"/>
        <v>60</v>
      </c>
      <c r="V11" s="102">
        <v>60</v>
      </c>
      <c r="W11" s="102"/>
      <c r="X11" s="86">
        <f t="shared" si="13"/>
        <v>0</v>
      </c>
      <c r="Y11" s="102"/>
      <c r="Z11" s="102"/>
      <c r="AA11" s="86">
        <f t="shared" si="14"/>
        <v>0</v>
      </c>
      <c r="AB11" s="102"/>
      <c r="AC11" s="102"/>
      <c r="AD11" s="86">
        <f t="shared" si="15"/>
        <v>0</v>
      </c>
      <c r="AE11" s="102"/>
      <c r="AF11" s="102"/>
      <c r="AG11" s="86">
        <f t="shared" si="16"/>
        <v>0</v>
      </c>
      <c r="AH11" s="102"/>
      <c r="AI11" s="102"/>
      <c r="AJ11" s="86">
        <f t="shared" si="17"/>
        <v>0</v>
      </c>
      <c r="AK11" s="102"/>
      <c r="AL11" s="102"/>
      <c r="AM11" s="86">
        <f t="shared" si="18"/>
        <v>2</v>
      </c>
      <c r="AN11" s="102">
        <v>2</v>
      </c>
      <c r="AO11" s="102"/>
      <c r="AP11" s="86">
        <f t="shared" si="19"/>
        <v>0</v>
      </c>
      <c r="AQ11" s="102"/>
      <c r="AR11" s="102"/>
      <c r="AS11" s="86">
        <f t="shared" si="20"/>
        <v>0</v>
      </c>
      <c r="AT11" s="102"/>
      <c r="AU11" s="102"/>
      <c r="AV11" s="86">
        <f t="shared" si="21"/>
        <v>0</v>
      </c>
      <c r="AW11" s="102"/>
      <c r="AX11" s="102"/>
      <c r="AY11" s="86">
        <f t="shared" si="22"/>
        <v>0</v>
      </c>
      <c r="AZ11" s="102"/>
      <c r="BA11" s="102"/>
    </row>
    <row r="12" spans="1:53" s="208" customFormat="1" ht="14.25">
      <c r="A12" s="10">
        <v>6</v>
      </c>
      <c r="B12" s="8" t="s">
        <v>5</v>
      </c>
      <c r="C12" s="86">
        <f t="shared" si="7"/>
        <v>1</v>
      </c>
      <c r="D12" s="102">
        <v>1</v>
      </c>
      <c r="E12" s="102"/>
      <c r="F12" s="86">
        <f t="shared" si="8"/>
        <v>9</v>
      </c>
      <c r="G12" s="102">
        <v>9</v>
      </c>
      <c r="H12" s="102"/>
      <c r="I12" s="86">
        <f t="shared" si="9"/>
        <v>141</v>
      </c>
      <c r="J12" s="102">
        <v>141</v>
      </c>
      <c r="K12" s="102"/>
      <c r="L12" s="198"/>
      <c r="M12" s="198"/>
      <c r="N12" s="198"/>
      <c r="O12" s="86">
        <f t="shared" si="10"/>
        <v>0</v>
      </c>
      <c r="P12" s="102"/>
      <c r="Q12" s="102"/>
      <c r="R12" s="86">
        <f t="shared" si="11"/>
        <v>9</v>
      </c>
      <c r="S12" s="102">
        <v>9</v>
      </c>
      <c r="T12" s="102"/>
      <c r="U12" s="86">
        <f t="shared" si="12"/>
        <v>141</v>
      </c>
      <c r="V12" s="102">
        <v>141</v>
      </c>
      <c r="W12" s="102"/>
      <c r="X12" s="86">
        <f t="shared" si="13"/>
        <v>0</v>
      </c>
      <c r="Y12" s="102"/>
      <c r="Z12" s="102"/>
      <c r="AA12" s="86">
        <f t="shared" si="14"/>
        <v>0</v>
      </c>
      <c r="AB12" s="102"/>
      <c r="AC12" s="102"/>
      <c r="AD12" s="86">
        <f t="shared" si="15"/>
        <v>0</v>
      </c>
      <c r="AE12" s="102"/>
      <c r="AF12" s="102"/>
      <c r="AG12" s="86">
        <f t="shared" si="16"/>
        <v>0</v>
      </c>
      <c r="AH12" s="102"/>
      <c r="AI12" s="102"/>
      <c r="AJ12" s="86">
        <f t="shared" si="17"/>
        <v>4</v>
      </c>
      <c r="AK12" s="102">
        <v>4</v>
      </c>
      <c r="AL12" s="102"/>
      <c r="AM12" s="86">
        <f t="shared" si="18"/>
        <v>3</v>
      </c>
      <c r="AN12" s="102">
        <v>3</v>
      </c>
      <c r="AO12" s="102"/>
      <c r="AP12" s="86">
        <f t="shared" si="19"/>
        <v>0</v>
      </c>
      <c r="AQ12" s="102"/>
      <c r="AR12" s="102"/>
      <c r="AS12" s="86">
        <f t="shared" si="20"/>
        <v>2</v>
      </c>
      <c r="AT12" s="102">
        <v>2</v>
      </c>
      <c r="AU12" s="102"/>
      <c r="AV12" s="86">
        <f t="shared" si="21"/>
        <v>0</v>
      </c>
      <c r="AW12" s="102"/>
      <c r="AX12" s="102"/>
      <c r="AY12" s="86">
        <f t="shared" si="22"/>
        <v>0</v>
      </c>
      <c r="AZ12" s="102"/>
      <c r="BA12" s="102"/>
    </row>
    <row r="13" spans="1:53" s="208" customFormat="1" ht="14.25">
      <c r="A13" s="10">
        <v>7</v>
      </c>
      <c r="B13" s="8" t="s">
        <v>4</v>
      </c>
      <c r="C13" s="86">
        <f t="shared" si="7"/>
        <v>2</v>
      </c>
      <c r="D13" s="102">
        <v>2</v>
      </c>
      <c r="E13" s="102"/>
      <c r="F13" s="86">
        <f t="shared" si="8"/>
        <v>16</v>
      </c>
      <c r="G13" s="102">
        <v>16</v>
      </c>
      <c r="H13" s="102"/>
      <c r="I13" s="86">
        <f t="shared" si="9"/>
        <v>386</v>
      </c>
      <c r="J13" s="102">
        <v>386</v>
      </c>
      <c r="K13" s="102"/>
      <c r="L13" s="198">
        <v>1</v>
      </c>
      <c r="M13" s="198">
        <v>1</v>
      </c>
      <c r="N13" s="198">
        <f t="shared" si="2"/>
        <v>0</v>
      </c>
      <c r="O13" s="86">
        <f t="shared" si="10"/>
        <v>27</v>
      </c>
      <c r="P13" s="102">
        <v>27</v>
      </c>
      <c r="Q13" s="102"/>
      <c r="R13" s="86">
        <v>1</v>
      </c>
      <c r="S13" s="102">
        <v>1</v>
      </c>
      <c r="T13" s="102"/>
      <c r="U13" s="86">
        <v>359</v>
      </c>
      <c r="V13" s="102">
        <v>359</v>
      </c>
      <c r="W13" s="102"/>
      <c r="X13" s="86">
        <f t="shared" si="13"/>
        <v>0</v>
      </c>
      <c r="Y13" s="102"/>
      <c r="Z13" s="102"/>
      <c r="AA13" s="86">
        <f t="shared" si="14"/>
        <v>0</v>
      </c>
      <c r="AB13" s="102"/>
      <c r="AC13" s="102"/>
      <c r="AD13" s="86">
        <f t="shared" si="15"/>
        <v>0</v>
      </c>
      <c r="AE13" s="102"/>
      <c r="AF13" s="102"/>
      <c r="AG13" s="86">
        <f t="shared" si="16"/>
        <v>0</v>
      </c>
      <c r="AH13" s="102"/>
      <c r="AI13" s="102"/>
      <c r="AJ13" s="86">
        <f t="shared" si="17"/>
        <v>0</v>
      </c>
      <c r="AK13" s="102"/>
      <c r="AL13" s="102"/>
      <c r="AM13" s="86">
        <f t="shared" si="18"/>
        <v>14</v>
      </c>
      <c r="AN13" s="102">
        <v>14</v>
      </c>
      <c r="AO13" s="102"/>
      <c r="AP13" s="86">
        <f t="shared" si="19"/>
        <v>0</v>
      </c>
      <c r="AQ13" s="102"/>
      <c r="AR13" s="102"/>
      <c r="AS13" s="86">
        <f t="shared" si="20"/>
        <v>0</v>
      </c>
      <c r="AT13" s="102"/>
      <c r="AU13" s="102"/>
      <c r="AV13" s="86">
        <f t="shared" si="21"/>
        <v>0</v>
      </c>
      <c r="AW13" s="102"/>
      <c r="AX13" s="102"/>
      <c r="AY13" s="86">
        <f t="shared" si="22"/>
        <v>0</v>
      </c>
      <c r="AZ13" s="102"/>
      <c r="BA13" s="102"/>
    </row>
    <row r="14" spans="1:53" s="208" customFormat="1" ht="14.25">
      <c r="A14" s="10">
        <v>8</v>
      </c>
      <c r="B14" s="8" t="s">
        <v>26</v>
      </c>
      <c r="C14" s="86">
        <v>1</v>
      </c>
      <c r="D14" s="102">
        <v>1</v>
      </c>
      <c r="E14" s="102"/>
      <c r="F14" s="86">
        <f t="shared" si="8"/>
        <v>2</v>
      </c>
      <c r="G14" s="102">
        <v>2</v>
      </c>
      <c r="H14" s="102"/>
      <c r="I14" s="86">
        <f t="shared" si="9"/>
        <v>35</v>
      </c>
      <c r="J14" s="102">
        <v>35</v>
      </c>
      <c r="K14" s="102"/>
      <c r="L14" s="198">
        <v>1</v>
      </c>
      <c r="M14" s="198">
        <v>1</v>
      </c>
      <c r="N14" s="198">
        <f t="shared" si="2"/>
        <v>0</v>
      </c>
      <c r="O14" s="86">
        <v>27</v>
      </c>
      <c r="P14" s="102">
        <v>27</v>
      </c>
      <c r="Q14" s="102"/>
      <c r="R14" s="86">
        <f t="shared" si="11"/>
        <v>2</v>
      </c>
      <c r="S14" s="102">
        <v>2</v>
      </c>
      <c r="T14" s="102"/>
      <c r="U14" s="86">
        <f t="shared" si="12"/>
        <v>35</v>
      </c>
      <c r="V14" s="102">
        <v>35</v>
      </c>
      <c r="W14" s="102"/>
      <c r="X14" s="86">
        <f t="shared" si="13"/>
        <v>0</v>
      </c>
      <c r="Y14" s="102"/>
      <c r="Z14" s="102"/>
      <c r="AA14" s="86">
        <f t="shared" si="14"/>
        <v>0</v>
      </c>
      <c r="AB14" s="102"/>
      <c r="AC14" s="102"/>
      <c r="AD14" s="86">
        <f t="shared" si="15"/>
        <v>0</v>
      </c>
      <c r="AE14" s="102"/>
      <c r="AF14" s="102"/>
      <c r="AG14" s="86">
        <f t="shared" si="16"/>
        <v>0</v>
      </c>
      <c r="AH14" s="102"/>
      <c r="AI14" s="102"/>
      <c r="AJ14" s="86">
        <f t="shared" si="17"/>
        <v>0</v>
      </c>
      <c r="AK14" s="102"/>
      <c r="AL14" s="102"/>
      <c r="AM14" s="86">
        <f t="shared" si="18"/>
        <v>2</v>
      </c>
      <c r="AN14" s="102">
        <v>2</v>
      </c>
      <c r="AO14" s="102"/>
      <c r="AP14" s="86">
        <f t="shared" si="19"/>
        <v>0</v>
      </c>
      <c r="AQ14" s="102"/>
      <c r="AR14" s="102"/>
      <c r="AS14" s="86">
        <f t="shared" si="20"/>
        <v>0</v>
      </c>
      <c r="AT14" s="102"/>
      <c r="AU14" s="102"/>
      <c r="AV14" s="86">
        <f t="shared" si="21"/>
        <v>0</v>
      </c>
      <c r="AW14" s="102"/>
      <c r="AX14" s="102"/>
      <c r="AY14" s="86">
        <f t="shared" si="22"/>
        <v>0</v>
      </c>
      <c r="AZ14" s="102"/>
      <c r="BA14" s="102"/>
    </row>
    <row r="15" spans="1:53" ht="14.25">
      <c r="A15" s="10">
        <v>9</v>
      </c>
      <c r="B15" s="227" t="s">
        <v>27</v>
      </c>
      <c r="C15" s="86">
        <f t="shared" si="7"/>
        <v>0</v>
      </c>
      <c r="D15" s="102"/>
      <c r="E15" s="102"/>
      <c r="F15" s="86">
        <f t="shared" si="8"/>
        <v>0</v>
      </c>
      <c r="G15" s="102"/>
      <c r="H15" s="102"/>
      <c r="I15" s="86">
        <f t="shared" si="9"/>
        <v>0</v>
      </c>
      <c r="J15" s="102"/>
      <c r="K15" s="102"/>
      <c r="L15" s="198">
        <f>O15+R15+U15+X15+AA15+AD15+AG15+AJ15+AM15+AP15+AS15+AV15+AY15</f>
        <v>0</v>
      </c>
      <c r="M15" s="198">
        <f t="shared" si="1"/>
        <v>0</v>
      </c>
      <c r="N15" s="198">
        <f t="shared" si="2"/>
        <v>0</v>
      </c>
      <c r="O15" s="86">
        <f t="shared" si="10"/>
        <v>0</v>
      </c>
      <c r="P15" s="102"/>
      <c r="Q15" s="102"/>
      <c r="R15" s="86">
        <f t="shared" si="11"/>
        <v>0</v>
      </c>
      <c r="S15" s="102"/>
      <c r="T15" s="102"/>
      <c r="U15" s="86">
        <f t="shared" si="12"/>
        <v>0</v>
      </c>
      <c r="V15" s="102"/>
      <c r="W15" s="102"/>
      <c r="X15" s="86">
        <f t="shared" si="13"/>
        <v>0</v>
      </c>
      <c r="Y15" s="102"/>
      <c r="Z15" s="102"/>
      <c r="AA15" s="86">
        <f t="shared" si="14"/>
        <v>0</v>
      </c>
      <c r="AB15" s="102"/>
      <c r="AC15" s="102"/>
      <c r="AD15" s="86">
        <f t="shared" si="15"/>
        <v>0</v>
      </c>
      <c r="AE15" s="102"/>
      <c r="AF15" s="102"/>
      <c r="AG15" s="86">
        <f t="shared" si="16"/>
        <v>0</v>
      </c>
      <c r="AH15" s="102"/>
      <c r="AI15" s="102"/>
      <c r="AJ15" s="86">
        <f t="shared" si="17"/>
        <v>0</v>
      </c>
      <c r="AK15" s="102"/>
      <c r="AL15" s="102"/>
      <c r="AM15" s="86">
        <f t="shared" si="18"/>
        <v>0</v>
      </c>
      <c r="AN15" s="102"/>
      <c r="AO15" s="102"/>
      <c r="AP15" s="86">
        <f t="shared" si="19"/>
        <v>0</v>
      </c>
      <c r="AQ15" s="102"/>
      <c r="AR15" s="102"/>
      <c r="AS15" s="86">
        <f t="shared" si="20"/>
        <v>0</v>
      </c>
      <c r="AT15" s="102"/>
      <c r="AU15" s="102"/>
      <c r="AV15" s="86">
        <f t="shared" si="21"/>
        <v>0</v>
      </c>
      <c r="AW15" s="102"/>
      <c r="AX15" s="102"/>
      <c r="AY15" s="86">
        <f t="shared" si="22"/>
        <v>0</v>
      </c>
      <c r="AZ15" s="102"/>
      <c r="BA15" s="102"/>
    </row>
    <row r="16" spans="1:53" s="208" customFormat="1" ht="14.25">
      <c r="A16" s="10">
        <v>10</v>
      </c>
      <c r="B16" s="8" t="s">
        <v>19</v>
      </c>
      <c r="C16" s="86">
        <f t="shared" si="7"/>
        <v>0</v>
      </c>
      <c r="D16" s="102"/>
      <c r="E16" s="102"/>
      <c r="F16" s="86">
        <f t="shared" si="8"/>
        <v>0</v>
      </c>
      <c r="G16" s="102"/>
      <c r="H16" s="102"/>
      <c r="I16" s="86">
        <f t="shared" si="9"/>
        <v>0</v>
      </c>
      <c r="J16" s="102"/>
      <c r="K16" s="102"/>
      <c r="L16" s="198">
        <f>O16+R16+U16+X16+AA16+AD16+AG16+AJ16+AM16+AP16+AS16+AV16+AY16</f>
        <v>0</v>
      </c>
      <c r="M16" s="198">
        <f t="shared" si="1"/>
        <v>0</v>
      </c>
      <c r="N16" s="198">
        <f t="shared" si="2"/>
        <v>0</v>
      </c>
      <c r="O16" s="86">
        <f t="shared" si="10"/>
        <v>0</v>
      </c>
      <c r="P16" s="102"/>
      <c r="Q16" s="102"/>
      <c r="R16" s="86">
        <f t="shared" si="11"/>
        <v>0</v>
      </c>
      <c r="S16" s="102"/>
      <c r="T16" s="102"/>
      <c r="U16" s="86">
        <f t="shared" si="12"/>
        <v>0</v>
      </c>
      <c r="V16" s="102"/>
      <c r="W16" s="102"/>
      <c r="X16" s="86">
        <f t="shared" si="13"/>
        <v>0</v>
      </c>
      <c r="Y16" s="102"/>
      <c r="Z16" s="102"/>
      <c r="AA16" s="86">
        <f t="shared" si="14"/>
        <v>0</v>
      </c>
      <c r="AB16" s="102"/>
      <c r="AC16" s="102"/>
      <c r="AD16" s="86">
        <f t="shared" si="15"/>
        <v>0</v>
      </c>
      <c r="AE16" s="102"/>
      <c r="AF16" s="102"/>
      <c r="AG16" s="86">
        <f t="shared" si="16"/>
        <v>0</v>
      </c>
      <c r="AH16" s="102"/>
      <c r="AI16" s="102"/>
      <c r="AJ16" s="86">
        <f t="shared" si="17"/>
        <v>0</v>
      </c>
      <c r="AK16" s="102"/>
      <c r="AL16" s="102"/>
      <c r="AM16" s="86">
        <f t="shared" si="18"/>
        <v>0</v>
      </c>
      <c r="AN16" s="102"/>
      <c r="AO16" s="102"/>
      <c r="AP16" s="86">
        <f t="shared" si="19"/>
        <v>0</v>
      </c>
      <c r="AQ16" s="102"/>
      <c r="AR16" s="102"/>
      <c r="AS16" s="86">
        <f t="shared" si="20"/>
        <v>0</v>
      </c>
      <c r="AT16" s="102"/>
      <c r="AU16" s="102"/>
      <c r="AV16" s="86">
        <f t="shared" si="21"/>
        <v>0</v>
      </c>
      <c r="AW16" s="102"/>
      <c r="AX16" s="102"/>
      <c r="AY16" s="86">
        <f t="shared" si="22"/>
        <v>0</v>
      </c>
      <c r="AZ16" s="102"/>
      <c r="BA16" s="102"/>
    </row>
    <row r="17" spans="1:53" ht="14.25">
      <c r="A17" s="10">
        <v>11</v>
      </c>
      <c r="B17" s="227" t="s">
        <v>28</v>
      </c>
      <c r="C17" s="86">
        <v>1</v>
      </c>
      <c r="D17" s="102">
        <v>1</v>
      </c>
      <c r="E17" s="102"/>
      <c r="F17" s="86">
        <v>1</v>
      </c>
      <c r="G17" s="102">
        <v>1</v>
      </c>
      <c r="H17" s="102"/>
      <c r="I17" s="86">
        <v>14</v>
      </c>
      <c r="J17" s="102">
        <v>14</v>
      </c>
      <c r="K17" s="102"/>
      <c r="L17" s="198">
        <f>O17+R17+U17+X17+AA17+AD17+AG17+AJ17+AM17+AP17+AS17+AV17+AY17</f>
        <v>15</v>
      </c>
      <c r="M17" s="198">
        <f t="shared" si="1"/>
        <v>15</v>
      </c>
      <c r="N17" s="198">
        <f t="shared" si="2"/>
        <v>0</v>
      </c>
      <c r="O17" s="86">
        <f t="shared" si="10"/>
        <v>0</v>
      </c>
      <c r="P17" s="102"/>
      <c r="Q17" s="102"/>
      <c r="R17" s="86">
        <v>1</v>
      </c>
      <c r="S17" s="102">
        <v>1</v>
      </c>
      <c r="T17" s="102"/>
      <c r="U17" s="86">
        <v>14</v>
      </c>
      <c r="V17" s="102">
        <v>14</v>
      </c>
      <c r="W17" s="102"/>
      <c r="X17" s="86">
        <f t="shared" si="13"/>
        <v>0</v>
      </c>
      <c r="Y17" s="102"/>
      <c r="Z17" s="102"/>
      <c r="AA17" s="86">
        <f t="shared" si="14"/>
        <v>0</v>
      </c>
      <c r="AB17" s="102"/>
      <c r="AC17" s="102"/>
      <c r="AD17" s="86">
        <f t="shared" si="15"/>
        <v>0</v>
      </c>
      <c r="AE17" s="102"/>
      <c r="AF17" s="102"/>
      <c r="AG17" s="86">
        <f t="shared" si="16"/>
        <v>0</v>
      </c>
      <c r="AH17" s="102"/>
      <c r="AI17" s="102"/>
      <c r="AJ17" s="86">
        <f t="shared" si="17"/>
        <v>0</v>
      </c>
      <c r="AK17" s="102"/>
      <c r="AL17" s="102"/>
      <c r="AM17" s="86">
        <f t="shared" si="18"/>
        <v>0</v>
      </c>
      <c r="AN17" s="102"/>
      <c r="AO17" s="102"/>
      <c r="AP17" s="86">
        <f t="shared" si="19"/>
        <v>0</v>
      </c>
      <c r="AQ17" s="102"/>
      <c r="AR17" s="102"/>
      <c r="AS17" s="86">
        <f t="shared" si="20"/>
        <v>0</v>
      </c>
      <c r="AT17" s="102"/>
      <c r="AU17" s="102"/>
      <c r="AV17" s="86">
        <f t="shared" si="21"/>
        <v>0</v>
      </c>
      <c r="AW17" s="102"/>
      <c r="AX17" s="102"/>
      <c r="AY17" s="86">
        <f t="shared" si="22"/>
        <v>0</v>
      </c>
      <c r="AZ17" s="102"/>
      <c r="BA17" s="102"/>
    </row>
    <row r="18" spans="1:53" s="208" customFormat="1" ht="14.25">
      <c r="A18" s="10">
        <v>12</v>
      </c>
      <c r="B18" s="8" t="s">
        <v>29</v>
      </c>
      <c r="C18" s="86">
        <f t="shared" si="7"/>
        <v>0</v>
      </c>
      <c r="D18" s="102"/>
      <c r="E18" s="102"/>
      <c r="F18" s="86">
        <f t="shared" si="8"/>
        <v>0</v>
      </c>
      <c r="G18" s="102"/>
      <c r="H18" s="102"/>
      <c r="I18" s="86">
        <f t="shared" si="9"/>
        <v>0</v>
      </c>
      <c r="J18" s="102"/>
      <c r="K18" s="102"/>
      <c r="L18" s="198">
        <f>O18+R18+U18+X18+AA18+AD18+AG18+AJ18+AM18+AP18+AS18+AV18+AY18</f>
        <v>0</v>
      </c>
      <c r="M18" s="198">
        <f t="shared" si="1"/>
        <v>0</v>
      </c>
      <c r="N18" s="198">
        <f t="shared" si="2"/>
        <v>0</v>
      </c>
      <c r="O18" s="86">
        <f t="shared" si="10"/>
        <v>0</v>
      </c>
      <c r="P18" s="102"/>
      <c r="Q18" s="102"/>
      <c r="R18" s="86">
        <f t="shared" si="11"/>
        <v>0</v>
      </c>
      <c r="S18" s="102"/>
      <c r="T18" s="102"/>
      <c r="U18" s="86">
        <f t="shared" si="12"/>
        <v>0</v>
      </c>
      <c r="V18" s="102"/>
      <c r="W18" s="102"/>
      <c r="X18" s="86">
        <f t="shared" si="13"/>
        <v>0</v>
      </c>
      <c r="Y18" s="102"/>
      <c r="Z18" s="102"/>
      <c r="AA18" s="86">
        <f t="shared" si="14"/>
        <v>0</v>
      </c>
      <c r="AB18" s="102"/>
      <c r="AC18" s="102"/>
      <c r="AD18" s="86">
        <f t="shared" si="15"/>
        <v>0</v>
      </c>
      <c r="AE18" s="102"/>
      <c r="AF18" s="102"/>
      <c r="AG18" s="86">
        <f t="shared" si="16"/>
        <v>0</v>
      </c>
      <c r="AH18" s="102"/>
      <c r="AI18" s="102"/>
      <c r="AJ18" s="86">
        <f t="shared" si="17"/>
        <v>0</v>
      </c>
      <c r="AK18" s="102"/>
      <c r="AL18" s="102"/>
      <c r="AM18" s="86">
        <f t="shared" si="18"/>
        <v>0</v>
      </c>
      <c r="AN18" s="102"/>
      <c r="AO18" s="102"/>
      <c r="AP18" s="86">
        <f t="shared" si="19"/>
        <v>0</v>
      </c>
      <c r="AQ18" s="102"/>
      <c r="AR18" s="102"/>
      <c r="AS18" s="86">
        <f t="shared" si="20"/>
        <v>0</v>
      </c>
      <c r="AT18" s="102"/>
      <c r="AU18" s="102"/>
      <c r="AV18" s="86">
        <f t="shared" si="21"/>
        <v>0</v>
      </c>
      <c r="AW18" s="102"/>
      <c r="AX18" s="102"/>
      <c r="AY18" s="86">
        <f t="shared" si="22"/>
        <v>0</v>
      </c>
      <c r="AZ18" s="102"/>
      <c r="BA18" s="102"/>
    </row>
    <row r="19" spans="1:53" s="208" customFormat="1" ht="14.25">
      <c r="A19" s="10">
        <v>13</v>
      </c>
      <c r="B19" s="8" t="s">
        <v>30</v>
      </c>
      <c r="C19" s="86">
        <f t="shared" si="7"/>
        <v>1</v>
      </c>
      <c r="D19" s="102">
        <v>1</v>
      </c>
      <c r="E19" s="102"/>
      <c r="F19" s="86">
        <f t="shared" si="8"/>
        <v>4</v>
      </c>
      <c r="G19" s="102">
        <v>4</v>
      </c>
      <c r="H19" s="102"/>
      <c r="I19" s="86">
        <f t="shared" si="9"/>
        <v>88</v>
      </c>
      <c r="J19" s="102">
        <v>88</v>
      </c>
      <c r="K19" s="102"/>
      <c r="L19" s="198">
        <v>0</v>
      </c>
      <c r="M19" s="198">
        <v>0</v>
      </c>
      <c r="N19" s="198">
        <f t="shared" si="2"/>
        <v>0</v>
      </c>
      <c r="O19" s="86">
        <f t="shared" si="10"/>
        <v>0</v>
      </c>
      <c r="P19" s="102"/>
      <c r="Q19" s="102"/>
      <c r="R19" s="86">
        <f t="shared" si="11"/>
        <v>4</v>
      </c>
      <c r="S19" s="102">
        <v>4</v>
      </c>
      <c r="T19" s="102"/>
      <c r="U19" s="86">
        <f t="shared" si="12"/>
        <v>88</v>
      </c>
      <c r="V19" s="102">
        <v>88</v>
      </c>
      <c r="W19" s="102"/>
      <c r="X19" s="86">
        <f t="shared" si="13"/>
        <v>0</v>
      </c>
      <c r="Y19" s="102"/>
      <c r="Z19" s="102"/>
      <c r="AA19" s="86">
        <f t="shared" si="14"/>
        <v>0</v>
      </c>
      <c r="AB19" s="102"/>
      <c r="AC19" s="102"/>
      <c r="AD19" s="86">
        <f t="shared" si="15"/>
        <v>0</v>
      </c>
      <c r="AE19" s="102"/>
      <c r="AF19" s="102"/>
      <c r="AG19" s="86">
        <f t="shared" si="16"/>
        <v>0</v>
      </c>
      <c r="AH19" s="102"/>
      <c r="AI19" s="102"/>
      <c r="AJ19" s="86">
        <f t="shared" si="17"/>
        <v>0</v>
      </c>
      <c r="AK19" s="102"/>
      <c r="AL19" s="102"/>
      <c r="AM19" s="86">
        <f t="shared" si="18"/>
        <v>4</v>
      </c>
      <c r="AN19" s="102">
        <v>4</v>
      </c>
      <c r="AO19" s="102"/>
      <c r="AP19" s="86">
        <f t="shared" si="19"/>
        <v>0</v>
      </c>
      <c r="AQ19" s="102"/>
      <c r="AR19" s="102"/>
      <c r="AS19" s="86">
        <f t="shared" si="20"/>
        <v>0</v>
      </c>
      <c r="AT19" s="102"/>
      <c r="AU19" s="102"/>
      <c r="AV19" s="86">
        <f t="shared" si="21"/>
        <v>0</v>
      </c>
      <c r="AW19" s="102"/>
      <c r="AX19" s="102"/>
      <c r="AY19" s="86">
        <f t="shared" si="22"/>
        <v>0</v>
      </c>
      <c r="AZ19" s="102"/>
      <c r="BA19" s="102"/>
    </row>
    <row r="20" spans="1:53" s="208" customFormat="1" ht="14.25">
      <c r="A20" s="10">
        <v>14</v>
      </c>
      <c r="B20" s="8" t="s">
        <v>31</v>
      </c>
      <c r="C20" s="86">
        <f t="shared" si="7"/>
        <v>0</v>
      </c>
      <c r="D20" s="102"/>
      <c r="E20" s="102"/>
      <c r="F20" s="86">
        <f t="shared" si="8"/>
        <v>0</v>
      </c>
      <c r="G20" s="102"/>
      <c r="H20" s="102"/>
      <c r="I20" s="86">
        <f t="shared" si="9"/>
        <v>0</v>
      </c>
      <c r="J20" s="102"/>
      <c r="K20" s="102"/>
      <c r="L20" s="198">
        <f>O20+R20+U20+X20+AA20+AD20+AG20+AJ20+AM20+AP20+AS20+AV20+AY20</f>
        <v>0</v>
      </c>
      <c r="M20" s="198">
        <f t="shared" si="1"/>
        <v>0</v>
      </c>
      <c r="N20" s="198">
        <f t="shared" si="2"/>
        <v>0</v>
      </c>
      <c r="O20" s="86">
        <f t="shared" si="10"/>
        <v>0</v>
      </c>
      <c r="P20" s="102"/>
      <c r="Q20" s="102"/>
      <c r="R20" s="86">
        <f t="shared" si="11"/>
        <v>0</v>
      </c>
      <c r="S20" s="102"/>
      <c r="T20" s="102"/>
      <c r="U20" s="86">
        <f t="shared" si="12"/>
        <v>0</v>
      </c>
      <c r="V20" s="102"/>
      <c r="W20" s="102"/>
      <c r="X20" s="86">
        <f t="shared" si="13"/>
        <v>0</v>
      </c>
      <c r="Y20" s="102"/>
      <c r="Z20" s="102"/>
      <c r="AA20" s="86">
        <f t="shared" si="14"/>
        <v>0</v>
      </c>
      <c r="AB20" s="102"/>
      <c r="AC20" s="102"/>
      <c r="AD20" s="86">
        <f t="shared" si="15"/>
        <v>0</v>
      </c>
      <c r="AE20" s="102"/>
      <c r="AF20" s="102"/>
      <c r="AG20" s="86">
        <f t="shared" si="16"/>
        <v>0</v>
      </c>
      <c r="AH20" s="102"/>
      <c r="AI20" s="102"/>
      <c r="AJ20" s="86">
        <f t="shared" si="17"/>
        <v>0</v>
      </c>
      <c r="AK20" s="102"/>
      <c r="AL20" s="102"/>
      <c r="AM20" s="86">
        <f t="shared" si="18"/>
        <v>0</v>
      </c>
      <c r="AN20" s="102"/>
      <c r="AO20" s="102"/>
      <c r="AP20" s="86">
        <f t="shared" si="19"/>
        <v>0</v>
      </c>
      <c r="AQ20" s="102"/>
      <c r="AR20" s="102"/>
      <c r="AS20" s="86">
        <f t="shared" si="20"/>
        <v>0</v>
      </c>
      <c r="AT20" s="102"/>
      <c r="AU20" s="102"/>
      <c r="AV20" s="86">
        <f t="shared" si="21"/>
        <v>0</v>
      </c>
      <c r="AW20" s="102"/>
      <c r="AX20" s="102"/>
      <c r="AY20" s="86">
        <f t="shared" si="22"/>
        <v>0</v>
      </c>
      <c r="AZ20" s="102"/>
      <c r="BA20" s="102"/>
    </row>
    <row r="21" spans="1:53" s="208" customFormat="1" ht="14.25">
      <c r="A21" s="10">
        <v>15</v>
      </c>
      <c r="B21" s="8" t="s">
        <v>32</v>
      </c>
      <c r="C21" s="86">
        <f t="shared" si="7"/>
        <v>0</v>
      </c>
      <c r="D21" s="102"/>
      <c r="E21" s="102"/>
      <c r="F21" s="86">
        <f t="shared" si="8"/>
        <v>0</v>
      </c>
      <c r="G21" s="102"/>
      <c r="H21" s="102"/>
      <c r="I21" s="86">
        <f t="shared" si="9"/>
        <v>0</v>
      </c>
      <c r="J21" s="102"/>
      <c r="K21" s="102"/>
      <c r="L21" s="198">
        <f>O21+R21+U21+X21+AA21+AD21+AG21+AJ21+AM21+AP21+AS21+AV21+AY21</f>
        <v>0</v>
      </c>
      <c r="M21" s="198">
        <f t="shared" si="1"/>
        <v>0</v>
      </c>
      <c r="N21" s="198">
        <f t="shared" si="2"/>
        <v>0</v>
      </c>
      <c r="O21" s="86">
        <f t="shared" si="10"/>
        <v>0</v>
      </c>
      <c r="P21" s="102"/>
      <c r="Q21" s="102"/>
      <c r="R21" s="86">
        <f t="shared" si="11"/>
        <v>0</v>
      </c>
      <c r="S21" s="102"/>
      <c r="T21" s="102"/>
      <c r="U21" s="86">
        <f t="shared" si="12"/>
        <v>0</v>
      </c>
      <c r="V21" s="102"/>
      <c r="W21" s="102"/>
      <c r="X21" s="86">
        <f t="shared" si="13"/>
        <v>0</v>
      </c>
      <c r="Y21" s="102"/>
      <c r="Z21" s="102"/>
      <c r="AA21" s="86">
        <f t="shared" si="14"/>
        <v>0</v>
      </c>
      <c r="AB21" s="102"/>
      <c r="AC21" s="102"/>
      <c r="AD21" s="86">
        <f t="shared" si="15"/>
        <v>0</v>
      </c>
      <c r="AE21" s="102"/>
      <c r="AF21" s="102"/>
      <c r="AG21" s="86">
        <f t="shared" si="16"/>
        <v>0</v>
      </c>
      <c r="AH21" s="102"/>
      <c r="AI21" s="102"/>
      <c r="AJ21" s="86">
        <f t="shared" si="17"/>
        <v>0</v>
      </c>
      <c r="AK21" s="102"/>
      <c r="AL21" s="102"/>
      <c r="AM21" s="86">
        <f t="shared" si="18"/>
        <v>0</v>
      </c>
      <c r="AN21" s="102"/>
      <c r="AO21" s="102"/>
      <c r="AP21" s="86">
        <f t="shared" si="19"/>
        <v>0</v>
      </c>
      <c r="AQ21" s="102"/>
      <c r="AR21" s="102"/>
      <c r="AS21" s="86">
        <f t="shared" si="20"/>
        <v>0</v>
      </c>
      <c r="AT21" s="102"/>
      <c r="AU21" s="102"/>
      <c r="AV21" s="86">
        <f t="shared" si="21"/>
        <v>0</v>
      </c>
      <c r="AW21" s="102"/>
      <c r="AX21" s="102"/>
      <c r="AY21" s="86">
        <f t="shared" si="22"/>
        <v>0</v>
      </c>
      <c r="AZ21" s="102"/>
      <c r="BA21" s="102"/>
    </row>
    <row r="22" spans="1:53" s="208" customFormat="1" ht="14.25">
      <c r="A22" s="10">
        <v>16</v>
      </c>
      <c r="B22" s="8" t="s">
        <v>14</v>
      </c>
      <c r="C22" s="86">
        <f t="shared" si="7"/>
        <v>2</v>
      </c>
      <c r="D22" s="102"/>
      <c r="E22" s="102">
        <v>2</v>
      </c>
      <c r="F22" s="86">
        <f t="shared" si="8"/>
        <v>2</v>
      </c>
      <c r="G22" s="102"/>
      <c r="H22" s="102">
        <v>2</v>
      </c>
      <c r="I22" s="86">
        <f t="shared" si="9"/>
        <v>37</v>
      </c>
      <c r="J22" s="102"/>
      <c r="K22" s="102">
        <v>37</v>
      </c>
      <c r="L22" s="198">
        <v>1</v>
      </c>
      <c r="M22" s="198">
        <f t="shared" si="1"/>
        <v>0</v>
      </c>
      <c r="N22" s="198">
        <v>1</v>
      </c>
      <c r="O22" s="86">
        <f t="shared" si="10"/>
        <v>18</v>
      </c>
      <c r="P22" s="102"/>
      <c r="Q22" s="102">
        <v>18</v>
      </c>
      <c r="R22" s="86">
        <f t="shared" si="11"/>
        <v>1</v>
      </c>
      <c r="S22" s="102"/>
      <c r="T22" s="102">
        <v>1</v>
      </c>
      <c r="U22" s="86">
        <f t="shared" si="12"/>
        <v>21</v>
      </c>
      <c r="V22" s="102"/>
      <c r="W22" s="102">
        <v>21</v>
      </c>
      <c r="X22" s="86">
        <f t="shared" si="13"/>
        <v>0</v>
      </c>
      <c r="Y22" s="102"/>
      <c r="Z22" s="102"/>
      <c r="AA22" s="86">
        <f t="shared" si="14"/>
        <v>0</v>
      </c>
      <c r="AB22" s="102"/>
      <c r="AC22" s="102"/>
      <c r="AD22" s="86">
        <f t="shared" si="15"/>
        <v>0</v>
      </c>
      <c r="AE22" s="102"/>
      <c r="AF22" s="102"/>
      <c r="AG22" s="86">
        <f t="shared" si="16"/>
        <v>0</v>
      </c>
      <c r="AH22" s="102"/>
      <c r="AI22" s="102"/>
      <c r="AJ22" s="86">
        <f t="shared" si="17"/>
        <v>0</v>
      </c>
      <c r="AK22" s="102"/>
      <c r="AL22" s="102"/>
      <c r="AM22" s="86">
        <f t="shared" si="18"/>
        <v>1</v>
      </c>
      <c r="AN22" s="102"/>
      <c r="AO22" s="102">
        <v>1</v>
      </c>
      <c r="AP22" s="86">
        <f t="shared" si="19"/>
        <v>0</v>
      </c>
      <c r="AQ22" s="102"/>
      <c r="AR22" s="102"/>
      <c r="AS22" s="86">
        <f t="shared" si="20"/>
        <v>0</v>
      </c>
      <c r="AT22" s="102"/>
      <c r="AU22" s="102"/>
      <c r="AV22" s="86">
        <f t="shared" si="21"/>
        <v>0</v>
      </c>
      <c r="AW22" s="102"/>
      <c r="AX22" s="102"/>
      <c r="AY22" s="86">
        <f t="shared" si="22"/>
        <v>0</v>
      </c>
      <c r="AZ22" s="102"/>
      <c r="BA22" s="102"/>
    </row>
    <row r="23" spans="1:53" ht="14.25">
      <c r="A23" s="10">
        <v>17</v>
      </c>
      <c r="B23" s="227" t="s">
        <v>13</v>
      </c>
      <c r="C23" s="86">
        <f t="shared" si="7"/>
        <v>9</v>
      </c>
      <c r="D23" s="102"/>
      <c r="E23" s="102">
        <v>9</v>
      </c>
      <c r="F23" s="86">
        <f t="shared" si="8"/>
        <v>9</v>
      </c>
      <c r="G23" s="102"/>
      <c r="H23" s="102">
        <v>9</v>
      </c>
      <c r="I23" s="86">
        <f t="shared" si="9"/>
        <v>136</v>
      </c>
      <c r="J23" s="102"/>
      <c r="K23" s="102">
        <v>136</v>
      </c>
      <c r="L23" s="198">
        <f>O23+R23+U23+X23+AA23+AD23+AG23+AJ23+AM23+AP23+AS23+AV23+AY23</f>
        <v>145</v>
      </c>
      <c r="M23" s="198">
        <f t="shared" si="1"/>
        <v>0</v>
      </c>
      <c r="N23" s="198">
        <f t="shared" si="2"/>
        <v>145</v>
      </c>
      <c r="O23" s="86">
        <f t="shared" si="10"/>
        <v>0</v>
      </c>
      <c r="P23" s="102"/>
      <c r="Q23" s="102"/>
      <c r="R23" s="86">
        <f t="shared" si="11"/>
        <v>9</v>
      </c>
      <c r="S23" s="102"/>
      <c r="T23" s="102">
        <v>9</v>
      </c>
      <c r="U23" s="86">
        <f t="shared" si="12"/>
        <v>136</v>
      </c>
      <c r="V23" s="102"/>
      <c r="W23" s="102">
        <v>136</v>
      </c>
      <c r="X23" s="86">
        <f t="shared" si="13"/>
        <v>0</v>
      </c>
      <c r="Y23" s="102"/>
      <c r="Z23" s="102"/>
      <c r="AA23" s="86">
        <f t="shared" si="14"/>
        <v>0</v>
      </c>
      <c r="AB23" s="102"/>
      <c r="AC23" s="102"/>
      <c r="AD23" s="86">
        <f t="shared" si="15"/>
        <v>0</v>
      </c>
      <c r="AE23" s="102"/>
      <c r="AF23" s="102"/>
      <c r="AG23" s="86">
        <f t="shared" si="16"/>
        <v>0</v>
      </c>
      <c r="AH23" s="102"/>
      <c r="AI23" s="102"/>
      <c r="AJ23" s="86">
        <f t="shared" si="17"/>
        <v>0</v>
      </c>
      <c r="AK23" s="102"/>
      <c r="AL23" s="102"/>
      <c r="AM23" s="86">
        <f t="shared" si="18"/>
        <v>0</v>
      </c>
      <c r="AN23" s="102"/>
      <c r="AO23" s="102"/>
      <c r="AP23" s="86">
        <f t="shared" si="19"/>
        <v>0</v>
      </c>
      <c r="AQ23" s="102"/>
      <c r="AR23" s="102"/>
      <c r="AS23" s="86">
        <f t="shared" si="20"/>
        <v>0</v>
      </c>
      <c r="AT23" s="102"/>
      <c r="AU23" s="102"/>
      <c r="AV23" s="86">
        <f t="shared" si="21"/>
        <v>0</v>
      </c>
      <c r="AW23" s="102"/>
      <c r="AX23" s="102"/>
      <c r="AY23" s="86">
        <f t="shared" si="22"/>
        <v>0</v>
      </c>
      <c r="AZ23" s="102"/>
      <c r="BA23" s="102"/>
    </row>
    <row r="24" spans="1:53" s="208" customFormat="1" ht="14.25">
      <c r="A24" s="10">
        <v>18</v>
      </c>
      <c r="B24" s="8" t="s">
        <v>33</v>
      </c>
      <c r="C24" s="86">
        <f t="shared" si="7"/>
        <v>4</v>
      </c>
      <c r="D24" s="102"/>
      <c r="E24" s="102">
        <v>4</v>
      </c>
      <c r="F24" s="86">
        <f t="shared" si="8"/>
        <v>4</v>
      </c>
      <c r="G24" s="102"/>
      <c r="H24" s="102">
        <v>4</v>
      </c>
      <c r="I24" s="86">
        <f t="shared" si="9"/>
        <v>68</v>
      </c>
      <c r="J24" s="102"/>
      <c r="K24" s="102">
        <v>68</v>
      </c>
      <c r="L24" s="198">
        <v>1</v>
      </c>
      <c r="M24" s="198">
        <f t="shared" si="1"/>
        <v>0</v>
      </c>
      <c r="N24" s="198">
        <v>1</v>
      </c>
      <c r="O24" s="86">
        <f t="shared" si="10"/>
        <v>13</v>
      </c>
      <c r="P24" s="102"/>
      <c r="Q24" s="102">
        <v>13</v>
      </c>
      <c r="R24" s="86">
        <f t="shared" si="11"/>
        <v>3</v>
      </c>
      <c r="S24" s="102"/>
      <c r="T24" s="102">
        <v>3</v>
      </c>
      <c r="U24" s="86">
        <f t="shared" si="12"/>
        <v>55</v>
      </c>
      <c r="V24" s="102"/>
      <c r="W24" s="102">
        <v>55</v>
      </c>
      <c r="X24" s="86">
        <f t="shared" si="13"/>
        <v>0</v>
      </c>
      <c r="Y24" s="102"/>
      <c r="Z24" s="102"/>
      <c r="AA24" s="86">
        <f t="shared" si="14"/>
        <v>0</v>
      </c>
      <c r="AB24" s="102"/>
      <c r="AC24" s="102"/>
      <c r="AD24" s="86">
        <f t="shared" si="15"/>
        <v>0</v>
      </c>
      <c r="AE24" s="102"/>
      <c r="AF24" s="102"/>
      <c r="AG24" s="86">
        <f t="shared" si="16"/>
        <v>0</v>
      </c>
      <c r="AH24" s="102"/>
      <c r="AI24" s="102"/>
      <c r="AJ24" s="86">
        <f t="shared" si="17"/>
        <v>2</v>
      </c>
      <c r="AK24" s="102"/>
      <c r="AL24" s="102">
        <v>2</v>
      </c>
      <c r="AM24" s="86">
        <f t="shared" si="18"/>
        <v>0</v>
      </c>
      <c r="AN24" s="102"/>
      <c r="AO24" s="102"/>
      <c r="AP24" s="86">
        <f t="shared" si="19"/>
        <v>0</v>
      </c>
      <c r="AQ24" s="102"/>
      <c r="AR24" s="102"/>
      <c r="AS24" s="86">
        <f t="shared" si="20"/>
        <v>0</v>
      </c>
      <c r="AT24" s="102"/>
      <c r="AU24" s="102"/>
      <c r="AV24" s="86">
        <f t="shared" si="21"/>
        <v>0</v>
      </c>
      <c r="AW24" s="102"/>
      <c r="AX24" s="102"/>
      <c r="AY24" s="86">
        <f t="shared" si="22"/>
        <v>0</v>
      </c>
      <c r="AZ24" s="102"/>
      <c r="BA24" s="102"/>
    </row>
    <row r="25" spans="1:53" s="208" customFormat="1" ht="14.25">
      <c r="A25" s="10">
        <v>19</v>
      </c>
      <c r="B25" s="8" t="s">
        <v>15</v>
      </c>
      <c r="C25" s="86">
        <f t="shared" si="7"/>
        <v>4</v>
      </c>
      <c r="D25" s="102"/>
      <c r="E25" s="102">
        <v>4</v>
      </c>
      <c r="F25" s="86">
        <f t="shared" si="8"/>
        <v>6</v>
      </c>
      <c r="G25" s="102"/>
      <c r="H25" s="102">
        <v>6</v>
      </c>
      <c r="I25" s="86">
        <f t="shared" si="9"/>
        <v>92</v>
      </c>
      <c r="J25" s="102"/>
      <c r="K25" s="102">
        <v>92</v>
      </c>
      <c r="L25" s="198">
        <v>3</v>
      </c>
      <c r="M25" s="198">
        <f t="shared" si="1"/>
        <v>0</v>
      </c>
      <c r="N25" s="198">
        <v>3</v>
      </c>
      <c r="O25" s="86">
        <v>45</v>
      </c>
      <c r="P25" s="102"/>
      <c r="Q25" s="102">
        <v>45</v>
      </c>
      <c r="R25" s="86">
        <f t="shared" si="11"/>
        <v>3</v>
      </c>
      <c r="S25" s="102"/>
      <c r="T25" s="102">
        <v>3</v>
      </c>
      <c r="U25" s="86">
        <f t="shared" si="12"/>
        <v>47</v>
      </c>
      <c r="V25" s="102"/>
      <c r="W25" s="102">
        <v>47</v>
      </c>
      <c r="X25" s="86">
        <f t="shared" si="13"/>
        <v>0</v>
      </c>
      <c r="Y25" s="102"/>
      <c r="Z25" s="102"/>
      <c r="AA25" s="86">
        <f t="shared" si="14"/>
        <v>0</v>
      </c>
      <c r="AB25" s="102"/>
      <c r="AC25" s="102"/>
      <c r="AD25" s="86">
        <f t="shared" si="15"/>
        <v>0</v>
      </c>
      <c r="AE25" s="102"/>
      <c r="AF25" s="102"/>
      <c r="AG25" s="86">
        <f t="shared" si="16"/>
        <v>0</v>
      </c>
      <c r="AH25" s="102"/>
      <c r="AI25" s="102"/>
      <c r="AJ25" s="86">
        <f t="shared" si="17"/>
        <v>0</v>
      </c>
      <c r="AK25" s="102"/>
      <c r="AL25" s="102"/>
      <c r="AM25" s="86">
        <f t="shared" si="18"/>
        <v>0</v>
      </c>
      <c r="AN25" s="102"/>
      <c r="AO25" s="102"/>
      <c r="AP25" s="86">
        <f t="shared" si="19"/>
        <v>0</v>
      </c>
      <c r="AQ25" s="102"/>
      <c r="AR25" s="102"/>
      <c r="AS25" s="86">
        <f t="shared" si="20"/>
        <v>0</v>
      </c>
      <c r="AT25" s="102"/>
      <c r="AU25" s="102"/>
      <c r="AV25" s="86">
        <f t="shared" si="21"/>
        <v>0</v>
      </c>
      <c r="AW25" s="102"/>
      <c r="AX25" s="102"/>
      <c r="AY25" s="86">
        <f t="shared" si="22"/>
        <v>0</v>
      </c>
      <c r="AZ25" s="102"/>
      <c r="BA25" s="102"/>
    </row>
    <row r="26" spans="1:53" s="208" customFormat="1" ht="14.25">
      <c r="A26" s="10">
        <v>20</v>
      </c>
      <c r="B26" s="8" t="s">
        <v>34</v>
      </c>
      <c r="C26" s="86">
        <f t="shared" si="7"/>
        <v>8</v>
      </c>
      <c r="D26" s="102">
        <v>1</v>
      </c>
      <c r="E26" s="102">
        <v>7</v>
      </c>
      <c r="F26" s="86">
        <f t="shared" si="8"/>
        <v>14</v>
      </c>
      <c r="G26" s="102">
        <v>7</v>
      </c>
      <c r="H26" s="102">
        <v>7</v>
      </c>
      <c r="I26" s="86">
        <f t="shared" si="9"/>
        <v>256</v>
      </c>
      <c r="J26" s="102">
        <v>137</v>
      </c>
      <c r="K26" s="102">
        <v>119</v>
      </c>
      <c r="L26" s="198">
        <v>0</v>
      </c>
      <c r="M26" s="198">
        <v>0</v>
      </c>
      <c r="N26" s="198">
        <v>0</v>
      </c>
      <c r="O26" s="86">
        <f t="shared" si="10"/>
        <v>0</v>
      </c>
      <c r="P26" s="102"/>
      <c r="Q26" s="102"/>
      <c r="R26" s="86">
        <f t="shared" si="11"/>
        <v>14</v>
      </c>
      <c r="S26" s="102">
        <v>7</v>
      </c>
      <c r="T26" s="102">
        <v>7</v>
      </c>
      <c r="U26" s="86">
        <f t="shared" si="12"/>
        <v>256</v>
      </c>
      <c r="V26" s="102">
        <v>137</v>
      </c>
      <c r="W26" s="102">
        <v>119</v>
      </c>
      <c r="X26" s="86">
        <f t="shared" si="13"/>
        <v>0</v>
      </c>
      <c r="Y26" s="102"/>
      <c r="Z26" s="102"/>
      <c r="AA26" s="86">
        <f t="shared" si="14"/>
        <v>0</v>
      </c>
      <c r="AB26" s="102"/>
      <c r="AC26" s="102"/>
      <c r="AD26" s="86">
        <f t="shared" si="15"/>
        <v>0</v>
      </c>
      <c r="AE26" s="102"/>
      <c r="AF26" s="102"/>
      <c r="AG26" s="86">
        <f t="shared" si="16"/>
        <v>0</v>
      </c>
      <c r="AH26" s="102"/>
      <c r="AI26" s="102"/>
      <c r="AJ26" s="86">
        <f t="shared" si="17"/>
        <v>0</v>
      </c>
      <c r="AK26" s="102"/>
      <c r="AL26" s="102"/>
      <c r="AM26" s="86">
        <f t="shared" si="18"/>
        <v>13</v>
      </c>
      <c r="AN26" s="102">
        <v>7</v>
      </c>
      <c r="AO26" s="102">
        <v>6</v>
      </c>
      <c r="AP26" s="86">
        <f t="shared" si="19"/>
        <v>0</v>
      </c>
      <c r="AQ26" s="102"/>
      <c r="AR26" s="102"/>
      <c r="AS26" s="86">
        <f t="shared" si="20"/>
        <v>0</v>
      </c>
      <c r="AT26" s="102"/>
      <c r="AU26" s="102"/>
      <c r="AV26" s="86">
        <f t="shared" si="21"/>
        <v>0</v>
      </c>
      <c r="AW26" s="102"/>
      <c r="AX26" s="102"/>
      <c r="AY26" s="86">
        <f t="shared" si="22"/>
        <v>0</v>
      </c>
      <c r="AZ26" s="102"/>
      <c r="BA26" s="102"/>
    </row>
    <row r="27" spans="1:53" s="208" customFormat="1" ht="14.25">
      <c r="A27" s="10">
        <v>21</v>
      </c>
      <c r="B27" s="8" t="s">
        <v>35</v>
      </c>
      <c r="C27" s="86">
        <f t="shared" si="7"/>
        <v>1</v>
      </c>
      <c r="D27" s="102"/>
      <c r="E27" s="102">
        <v>1</v>
      </c>
      <c r="F27" s="86">
        <f t="shared" si="8"/>
        <v>2</v>
      </c>
      <c r="G27" s="102"/>
      <c r="H27" s="102">
        <v>2</v>
      </c>
      <c r="I27" s="86">
        <f t="shared" si="9"/>
        <v>49</v>
      </c>
      <c r="J27" s="102"/>
      <c r="K27" s="102">
        <v>49</v>
      </c>
      <c r="L27" s="198">
        <v>0</v>
      </c>
      <c r="M27" s="198">
        <f t="shared" si="1"/>
        <v>0</v>
      </c>
      <c r="N27" s="198">
        <v>0</v>
      </c>
      <c r="O27" s="86">
        <v>2</v>
      </c>
      <c r="P27" s="102"/>
      <c r="Q27" s="102">
        <v>2</v>
      </c>
      <c r="R27" s="86">
        <f t="shared" si="11"/>
        <v>56</v>
      </c>
      <c r="S27" s="102"/>
      <c r="T27" s="102">
        <v>56</v>
      </c>
      <c r="U27" s="86">
        <f t="shared" si="12"/>
        <v>0</v>
      </c>
      <c r="V27" s="102"/>
      <c r="W27" s="102"/>
      <c r="X27" s="86">
        <f t="shared" si="13"/>
        <v>0</v>
      </c>
      <c r="Y27" s="102"/>
      <c r="Z27" s="102"/>
      <c r="AA27" s="86">
        <f t="shared" si="14"/>
        <v>0</v>
      </c>
      <c r="AB27" s="102"/>
      <c r="AC27" s="102"/>
      <c r="AD27" s="86">
        <f t="shared" si="15"/>
        <v>0</v>
      </c>
      <c r="AE27" s="102"/>
      <c r="AF27" s="102"/>
      <c r="AG27" s="86">
        <f t="shared" si="16"/>
        <v>0</v>
      </c>
      <c r="AH27" s="102"/>
      <c r="AI27" s="102"/>
      <c r="AJ27" s="86">
        <f t="shared" si="17"/>
        <v>0</v>
      </c>
      <c r="AK27" s="102"/>
      <c r="AL27" s="102"/>
      <c r="AM27" s="86">
        <f t="shared" si="18"/>
        <v>2</v>
      </c>
      <c r="AN27" s="102"/>
      <c r="AO27" s="102">
        <v>2</v>
      </c>
      <c r="AP27" s="86">
        <f t="shared" si="19"/>
        <v>0</v>
      </c>
      <c r="AQ27" s="102"/>
      <c r="AR27" s="102"/>
      <c r="AS27" s="86">
        <f t="shared" si="20"/>
        <v>0</v>
      </c>
      <c r="AT27" s="102"/>
      <c r="AU27" s="102"/>
      <c r="AV27" s="86">
        <f t="shared" si="21"/>
        <v>0</v>
      </c>
      <c r="AW27" s="102"/>
      <c r="AX27" s="102"/>
      <c r="AY27" s="86">
        <f t="shared" si="22"/>
        <v>0</v>
      </c>
      <c r="AZ27" s="102"/>
      <c r="BA27" s="102"/>
    </row>
    <row r="28" spans="1:53" s="208" customFormat="1" ht="14.25">
      <c r="A28" s="10">
        <v>22</v>
      </c>
      <c r="B28" s="8" t="s">
        <v>36</v>
      </c>
      <c r="C28" s="86">
        <f t="shared" si="7"/>
        <v>6</v>
      </c>
      <c r="D28" s="102">
        <v>1</v>
      </c>
      <c r="E28" s="102">
        <v>5</v>
      </c>
      <c r="F28" s="86">
        <f t="shared" si="8"/>
        <v>8</v>
      </c>
      <c r="G28" s="102">
        <v>3</v>
      </c>
      <c r="H28" s="102">
        <v>5</v>
      </c>
      <c r="I28" s="86">
        <f t="shared" si="9"/>
        <v>174</v>
      </c>
      <c r="J28" s="102">
        <v>67</v>
      </c>
      <c r="K28" s="102">
        <v>107</v>
      </c>
      <c r="L28" s="198">
        <f>O28+R28+U28+X28+AA28+AD28+AG28+AJ28+AM28+AP28+AS28+AV28+AY28</f>
        <v>3</v>
      </c>
      <c r="M28" s="198">
        <f t="shared" si="1"/>
        <v>0</v>
      </c>
      <c r="N28" s="198">
        <f t="shared" si="2"/>
        <v>3</v>
      </c>
      <c r="O28" s="86">
        <f t="shared" si="10"/>
        <v>0</v>
      </c>
      <c r="P28" s="102"/>
      <c r="Q28" s="102"/>
      <c r="R28" s="86">
        <f t="shared" si="11"/>
        <v>0</v>
      </c>
      <c r="S28" s="102"/>
      <c r="T28" s="102"/>
      <c r="U28" s="86">
        <f t="shared" si="12"/>
        <v>0</v>
      </c>
      <c r="V28" s="102"/>
      <c r="W28" s="102"/>
      <c r="X28" s="86">
        <f t="shared" si="13"/>
        <v>0</v>
      </c>
      <c r="Y28" s="102"/>
      <c r="Z28" s="102"/>
      <c r="AA28" s="86">
        <f t="shared" si="14"/>
        <v>0</v>
      </c>
      <c r="AB28" s="102"/>
      <c r="AC28" s="102"/>
      <c r="AD28" s="86">
        <f t="shared" si="15"/>
        <v>0</v>
      </c>
      <c r="AE28" s="102"/>
      <c r="AF28" s="102"/>
      <c r="AG28" s="86">
        <f t="shared" si="16"/>
        <v>0</v>
      </c>
      <c r="AH28" s="102"/>
      <c r="AI28" s="102"/>
      <c r="AJ28" s="86">
        <f t="shared" si="17"/>
        <v>0</v>
      </c>
      <c r="AK28" s="102"/>
      <c r="AL28" s="102"/>
      <c r="AM28" s="86">
        <f t="shared" si="18"/>
        <v>3</v>
      </c>
      <c r="AN28" s="102"/>
      <c r="AO28" s="102">
        <v>3</v>
      </c>
      <c r="AP28" s="86">
        <f t="shared" si="19"/>
        <v>0</v>
      </c>
      <c r="AQ28" s="102"/>
      <c r="AR28" s="102"/>
      <c r="AS28" s="86">
        <f t="shared" si="20"/>
        <v>0</v>
      </c>
      <c r="AT28" s="102"/>
      <c r="AU28" s="102"/>
      <c r="AV28" s="86">
        <f t="shared" si="21"/>
        <v>0</v>
      </c>
      <c r="AW28" s="102"/>
      <c r="AX28" s="102"/>
      <c r="AY28" s="86">
        <f t="shared" si="22"/>
        <v>0</v>
      </c>
      <c r="AZ28" s="102"/>
      <c r="BA28" s="102"/>
    </row>
    <row r="29" spans="1:53" s="208" customFormat="1" ht="14.25">
      <c r="A29" s="10">
        <v>23</v>
      </c>
      <c r="B29" s="8" t="s">
        <v>37</v>
      </c>
      <c r="C29" s="86">
        <f t="shared" si="7"/>
        <v>12</v>
      </c>
      <c r="D29" s="102"/>
      <c r="E29" s="102">
        <v>12</v>
      </c>
      <c r="F29" s="86">
        <f t="shared" si="8"/>
        <v>22</v>
      </c>
      <c r="G29" s="102"/>
      <c r="H29" s="102">
        <v>22</v>
      </c>
      <c r="I29" s="86">
        <f t="shared" si="9"/>
        <v>463</v>
      </c>
      <c r="J29" s="102"/>
      <c r="K29" s="102">
        <v>463</v>
      </c>
      <c r="L29" s="198">
        <v>10</v>
      </c>
      <c r="M29" s="198">
        <f t="shared" si="1"/>
        <v>0</v>
      </c>
      <c r="N29" s="198">
        <v>10</v>
      </c>
      <c r="O29" s="86">
        <f t="shared" si="10"/>
        <v>200</v>
      </c>
      <c r="P29" s="102"/>
      <c r="Q29" s="102">
        <v>200</v>
      </c>
      <c r="R29" s="86">
        <f t="shared" si="11"/>
        <v>12</v>
      </c>
      <c r="S29" s="102"/>
      <c r="T29" s="102">
        <v>12</v>
      </c>
      <c r="U29" s="86">
        <f t="shared" si="12"/>
        <v>263</v>
      </c>
      <c r="V29" s="102"/>
      <c r="W29" s="102">
        <v>263</v>
      </c>
      <c r="X29" s="86">
        <f t="shared" si="13"/>
        <v>0</v>
      </c>
      <c r="Y29" s="102"/>
      <c r="Z29" s="102"/>
      <c r="AA29" s="86">
        <f t="shared" si="14"/>
        <v>0</v>
      </c>
      <c r="AB29" s="102"/>
      <c r="AC29" s="102"/>
      <c r="AD29" s="86">
        <f t="shared" si="15"/>
        <v>0</v>
      </c>
      <c r="AE29" s="102"/>
      <c r="AF29" s="102"/>
      <c r="AG29" s="86">
        <f t="shared" si="16"/>
        <v>0</v>
      </c>
      <c r="AH29" s="102"/>
      <c r="AI29" s="102"/>
      <c r="AJ29" s="86">
        <f t="shared" si="17"/>
        <v>0</v>
      </c>
      <c r="AK29" s="102"/>
      <c r="AL29" s="102"/>
      <c r="AM29" s="86">
        <f t="shared" si="18"/>
        <v>11</v>
      </c>
      <c r="AN29" s="102"/>
      <c r="AO29" s="102">
        <v>11</v>
      </c>
      <c r="AP29" s="86">
        <f t="shared" si="19"/>
        <v>0</v>
      </c>
      <c r="AQ29" s="102"/>
      <c r="AR29" s="102"/>
      <c r="AS29" s="86">
        <f t="shared" si="20"/>
        <v>0</v>
      </c>
      <c r="AT29" s="102"/>
      <c r="AU29" s="102"/>
      <c r="AV29" s="86">
        <f t="shared" si="21"/>
        <v>0</v>
      </c>
      <c r="AW29" s="102"/>
      <c r="AX29" s="102"/>
      <c r="AY29" s="86">
        <f t="shared" si="22"/>
        <v>0</v>
      </c>
      <c r="AZ29" s="102"/>
      <c r="BA29" s="102"/>
    </row>
    <row r="30" spans="1:53" s="208" customFormat="1" ht="14.25">
      <c r="A30" s="10">
        <v>24</v>
      </c>
      <c r="B30" s="8" t="s">
        <v>38</v>
      </c>
      <c r="C30" s="86">
        <f t="shared" si="7"/>
        <v>0</v>
      </c>
      <c r="D30" s="102"/>
      <c r="E30" s="102"/>
      <c r="F30" s="86">
        <f t="shared" si="8"/>
        <v>0</v>
      </c>
      <c r="G30" s="102"/>
      <c r="H30" s="102"/>
      <c r="I30" s="86">
        <f t="shared" si="9"/>
        <v>0</v>
      </c>
      <c r="J30" s="102"/>
      <c r="K30" s="102"/>
      <c r="L30" s="198">
        <f>O30+R30+U30+X30+AA30+AD30+AG30+AJ30+AM30+AP30+AS30+AV30+AY30</f>
        <v>0</v>
      </c>
      <c r="M30" s="198">
        <f t="shared" si="1"/>
        <v>0</v>
      </c>
      <c r="N30" s="198">
        <f t="shared" si="2"/>
        <v>0</v>
      </c>
      <c r="O30" s="86">
        <f t="shared" si="10"/>
        <v>0</v>
      </c>
      <c r="P30" s="102"/>
      <c r="Q30" s="102"/>
      <c r="R30" s="86">
        <f t="shared" si="11"/>
        <v>0</v>
      </c>
      <c r="S30" s="102"/>
      <c r="T30" s="102"/>
      <c r="U30" s="86">
        <f t="shared" si="12"/>
        <v>0</v>
      </c>
      <c r="V30" s="102"/>
      <c r="W30" s="102"/>
      <c r="X30" s="86">
        <f t="shared" si="13"/>
        <v>0</v>
      </c>
      <c r="Y30" s="102"/>
      <c r="Z30" s="102"/>
      <c r="AA30" s="86">
        <f t="shared" si="14"/>
        <v>0</v>
      </c>
      <c r="AB30" s="102"/>
      <c r="AC30" s="102"/>
      <c r="AD30" s="86">
        <f t="shared" si="15"/>
        <v>0</v>
      </c>
      <c r="AE30" s="102"/>
      <c r="AF30" s="102"/>
      <c r="AG30" s="86">
        <f t="shared" si="16"/>
        <v>0</v>
      </c>
      <c r="AH30" s="102"/>
      <c r="AI30" s="102"/>
      <c r="AJ30" s="86">
        <f t="shared" si="17"/>
        <v>0</v>
      </c>
      <c r="AK30" s="102"/>
      <c r="AL30" s="102"/>
      <c r="AM30" s="86">
        <f t="shared" si="18"/>
        <v>0</v>
      </c>
      <c r="AN30" s="102"/>
      <c r="AO30" s="102"/>
      <c r="AP30" s="86">
        <f t="shared" si="19"/>
        <v>0</v>
      </c>
      <c r="AQ30" s="102"/>
      <c r="AR30" s="102"/>
      <c r="AS30" s="86">
        <f t="shared" si="20"/>
        <v>0</v>
      </c>
      <c r="AT30" s="102"/>
      <c r="AU30" s="102"/>
      <c r="AV30" s="86">
        <f t="shared" si="21"/>
        <v>0</v>
      </c>
      <c r="AW30" s="102"/>
      <c r="AX30" s="102"/>
      <c r="AY30" s="86">
        <f t="shared" si="22"/>
        <v>0</v>
      </c>
      <c r="AZ30" s="102"/>
      <c r="BA30" s="102"/>
    </row>
    <row r="31" spans="1:53" s="208" customFormat="1" ht="14.25">
      <c r="A31" s="10">
        <v>25</v>
      </c>
      <c r="B31" s="8" t="s">
        <v>21</v>
      </c>
      <c r="C31" s="86">
        <f t="shared" si="7"/>
        <v>2</v>
      </c>
      <c r="D31" s="102"/>
      <c r="E31" s="102">
        <v>2</v>
      </c>
      <c r="F31" s="86">
        <f t="shared" si="8"/>
        <v>4</v>
      </c>
      <c r="G31" s="102"/>
      <c r="H31" s="102">
        <v>4</v>
      </c>
      <c r="I31" s="86">
        <f t="shared" si="9"/>
        <v>81</v>
      </c>
      <c r="J31" s="102"/>
      <c r="K31" s="102">
        <v>81</v>
      </c>
      <c r="L31" s="198">
        <f>O31+R31+U31+X31+AA31+AD31+AG31+AJ31+AM31+AP31+AS31+AV31+AY31</f>
        <v>85</v>
      </c>
      <c r="M31" s="198">
        <f t="shared" si="1"/>
        <v>0</v>
      </c>
      <c r="N31" s="198">
        <f t="shared" si="2"/>
        <v>85</v>
      </c>
      <c r="O31" s="86">
        <f t="shared" si="10"/>
        <v>0</v>
      </c>
      <c r="P31" s="102"/>
      <c r="Q31" s="102"/>
      <c r="R31" s="86">
        <f t="shared" si="11"/>
        <v>4</v>
      </c>
      <c r="S31" s="102"/>
      <c r="T31" s="102">
        <v>4</v>
      </c>
      <c r="U31" s="86">
        <f t="shared" si="12"/>
        <v>81</v>
      </c>
      <c r="V31" s="102"/>
      <c r="W31" s="102">
        <v>81</v>
      </c>
      <c r="X31" s="86">
        <f t="shared" si="13"/>
        <v>0</v>
      </c>
      <c r="Y31" s="102"/>
      <c r="Z31" s="102"/>
      <c r="AA31" s="86">
        <f t="shared" si="14"/>
        <v>0</v>
      </c>
      <c r="AB31" s="102"/>
      <c r="AC31" s="102"/>
      <c r="AD31" s="86">
        <f t="shared" si="15"/>
        <v>0</v>
      </c>
      <c r="AE31" s="102"/>
      <c r="AF31" s="102"/>
      <c r="AG31" s="86">
        <f t="shared" si="16"/>
        <v>0</v>
      </c>
      <c r="AH31" s="102"/>
      <c r="AI31" s="102"/>
      <c r="AJ31" s="86">
        <f t="shared" si="17"/>
        <v>0</v>
      </c>
      <c r="AK31" s="102"/>
      <c r="AL31" s="102"/>
      <c r="AM31" s="86">
        <f t="shared" si="18"/>
        <v>0</v>
      </c>
      <c r="AN31" s="102"/>
      <c r="AO31" s="102"/>
      <c r="AP31" s="86">
        <f t="shared" si="19"/>
        <v>0</v>
      </c>
      <c r="AQ31" s="102"/>
      <c r="AR31" s="102"/>
      <c r="AS31" s="86">
        <f t="shared" si="20"/>
        <v>0</v>
      </c>
      <c r="AT31" s="102"/>
      <c r="AU31" s="102"/>
      <c r="AV31" s="86">
        <f t="shared" si="21"/>
        <v>0</v>
      </c>
      <c r="AW31" s="102"/>
      <c r="AX31" s="102"/>
      <c r="AY31" s="86">
        <f t="shared" si="22"/>
        <v>0</v>
      </c>
      <c r="AZ31" s="102"/>
      <c r="BA31" s="102"/>
    </row>
    <row r="32" spans="1:53" s="208" customFormat="1" ht="19.5" customHeight="1">
      <c r="A32" s="10">
        <v>26</v>
      </c>
      <c r="B32" s="8" t="s">
        <v>39</v>
      </c>
      <c r="C32" s="86">
        <f t="shared" si="7"/>
        <v>2</v>
      </c>
      <c r="D32" s="102"/>
      <c r="E32" s="102">
        <v>2</v>
      </c>
      <c r="F32" s="86">
        <f t="shared" si="8"/>
        <v>2</v>
      </c>
      <c r="G32" s="102"/>
      <c r="H32" s="102">
        <v>2</v>
      </c>
      <c r="I32" s="86">
        <f t="shared" si="9"/>
        <v>22</v>
      </c>
      <c r="J32" s="102"/>
      <c r="K32" s="102">
        <v>22</v>
      </c>
      <c r="L32" s="198">
        <v>2</v>
      </c>
      <c r="M32" s="198">
        <f t="shared" si="1"/>
        <v>0</v>
      </c>
      <c r="N32" s="198">
        <v>2</v>
      </c>
      <c r="O32" s="86">
        <f t="shared" si="10"/>
        <v>0</v>
      </c>
      <c r="P32" s="102"/>
      <c r="Q32" s="102"/>
      <c r="R32" s="86">
        <f t="shared" si="11"/>
        <v>0</v>
      </c>
      <c r="S32" s="102"/>
      <c r="T32" s="102"/>
      <c r="U32" s="86">
        <f t="shared" si="12"/>
        <v>0</v>
      </c>
      <c r="V32" s="102"/>
      <c r="W32" s="102"/>
      <c r="X32" s="86">
        <f t="shared" si="13"/>
        <v>0</v>
      </c>
      <c r="Y32" s="102"/>
      <c r="Z32" s="102"/>
      <c r="AA32" s="86">
        <f t="shared" si="14"/>
        <v>0</v>
      </c>
      <c r="AB32" s="102"/>
      <c r="AC32" s="102"/>
      <c r="AD32" s="86">
        <f t="shared" si="15"/>
        <v>0</v>
      </c>
      <c r="AE32" s="102"/>
      <c r="AF32" s="102"/>
      <c r="AG32" s="86">
        <f t="shared" si="16"/>
        <v>0</v>
      </c>
      <c r="AH32" s="102"/>
      <c r="AI32" s="102"/>
      <c r="AJ32" s="86">
        <f t="shared" si="17"/>
        <v>0</v>
      </c>
      <c r="AK32" s="102"/>
      <c r="AL32" s="102"/>
      <c r="AM32" s="86">
        <f t="shared" si="18"/>
        <v>0</v>
      </c>
      <c r="AN32" s="102"/>
      <c r="AO32" s="102"/>
      <c r="AP32" s="86">
        <f t="shared" si="19"/>
        <v>0</v>
      </c>
      <c r="AQ32" s="102"/>
      <c r="AR32" s="102"/>
      <c r="AS32" s="86">
        <f t="shared" si="20"/>
        <v>0</v>
      </c>
      <c r="AT32" s="102"/>
      <c r="AU32" s="102"/>
      <c r="AV32" s="86">
        <f t="shared" si="21"/>
        <v>0</v>
      </c>
      <c r="AW32" s="102"/>
      <c r="AX32" s="102"/>
      <c r="AY32" s="86">
        <f t="shared" si="22"/>
        <v>0</v>
      </c>
      <c r="AZ32" s="102"/>
      <c r="BA32" s="102"/>
    </row>
    <row r="33" spans="1:53" s="208" customFormat="1" ht="14.25">
      <c r="A33" s="10">
        <v>27</v>
      </c>
      <c r="B33" s="8" t="s">
        <v>40</v>
      </c>
      <c r="C33" s="86">
        <f t="shared" si="7"/>
        <v>7</v>
      </c>
      <c r="D33" s="102"/>
      <c r="E33" s="102">
        <v>7</v>
      </c>
      <c r="F33" s="86">
        <f t="shared" si="8"/>
        <v>7</v>
      </c>
      <c r="G33" s="102"/>
      <c r="H33" s="102">
        <v>7</v>
      </c>
      <c r="I33" s="86">
        <f t="shared" si="9"/>
        <v>140</v>
      </c>
      <c r="J33" s="102"/>
      <c r="K33" s="102">
        <v>140</v>
      </c>
      <c r="L33" s="198">
        <v>7</v>
      </c>
      <c r="M33" s="198">
        <f t="shared" si="1"/>
        <v>0</v>
      </c>
      <c r="N33" s="198">
        <v>7</v>
      </c>
      <c r="O33" s="86">
        <f t="shared" si="10"/>
        <v>140</v>
      </c>
      <c r="P33" s="102"/>
      <c r="Q33" s="102">
        <v>140</v>
      </c>
      <c r="R33" s="86">
        <f t="shared" si="11"/>
        <v>0</v>
      </c>
      <c r="S33" s="102"/>
      <c r="T33" s="102"/>
      <c r="U33" s="86">
        <f t="shared" si="12"/>
        <v>0</v>
      </c>
      <c r="V33" s="102"/>
      <c r="W33" s="102"/>
      <c r="X33" s="86">
        <f t="shared" si="13"/>
        <v>0</v>
      </c>
      <c r="Y33" s="102"/>
      <c r="Z33" s="102"/>
      <c r="AA33" s="86">
        <f t="shared" si="14"/>
        <v>0</v>
      </c>
      <c r="AB33" s="102"/>
      <c r="AC33" s="102"/>
      <c r="AD33" s="86">
        <f t="shared" si="15"/>
        <v>0</v>
      </c>
      <c r="AE33" s="102"/>
      <c r="AF33" s="102"/>
      <c r="AG33" s="86">
        <f t="shared" si="16"/>
        <v>0</v>
      </c>
      <c r="AH33" s="102"/>
      <c r="AI33" s="102"/>
      <c r="AJ33" s="86">
        <f t="shared" si="17"/>
        <v>0</v>
      </c>
      <c r="AK33" s="102"/>
      <c r="AL33" s="102"/>
      <c r="AM33" s="86">
        <f t="shared" si="18"/>
        <v>0</v>
      </c>
      <c r="AN33" s="102"/>
      <c r="AO33" s="102"/>
      <c r="AP33" s="86">
        <f t="shared" si="19"/>
        <v>0</v>
      </c>
      <c r="AQ33" s="102"/>
      <c r="AR33" s="102"/>
      <c r="AS33" s="86">
        <f t="shared" si="20"/>
        <v>0</v>
      </c>
      <c r="AT33" s="102"/>
      <c r="AU33" s="102"/>
      <c r="AV33" s="86">
        <f t="shared" si="21"/>
        <v>0</v>
      </c>
      <c r="AW33" s="102"/>
      <c r="AX33" s="102"/>
      <c r="AY33" s="86">
        <f t="shared" si="22"/>
        <v>0</v>
      </c>
      <c r="AZ33" s="102"/>
      <c r="BA33" s="102"/>
    </row>
    <row r="34" spans="1:53" ht="14.25">
      <c r="A34" s="10">
        <v>28</v>
      </c>
      <c r="B34" s="8" t="s">
        <v>41</v>
      </c>
      <c r="C34" s="86">
        <f t="shared" si="7"/>
        <v>3</v>
      </c>
      <c r="D34" s="102"/>
      <c r="E34" s="102">
        <v>3</v>
      </c>
      <c r="F34" s="86">
        <f t="shared" si="8"/>
        <v>13</v>
      </c>
      <c r="G34" s="102"/>
      <c r="H34" s="102">
        <v>13</v>
      </c>
      <c r="I34" s="86">
        <f t="shared" si="9"/>
        <v>137</v>
      </c>
      <c r="J34" s="102"/>
      <c r="K34" s="102">
        <v>137</v>
      </c>
      <c r="L34" s="198">
        <v>10</v>
      </c>
      <c r="M34" s="198">
        <f t="shared" si="1"/>
        <v>0</v>
      </c>
      <c r="N34" s="198">
        <v>10</v>
      </c>
      <c r="O34" s="86">
        <v>87</v>
      </c>
      <c r="P34" s="102"/>
      <c r="Q34" s="102">
        <v>87</v>
      </c>
      <c r="R34" s="86">
        <v>3</v>
      </c>
      <c r="S34" s="102"/>
      <c r="T34" s="102">
        <v>3</v>
      </c>
      <c r="U34" s="86">
        <v>50</v>
      </c>
      <c r="V34" s="102"/>
      <c r="W34" s="102">
        <v>50</v>
      </c>
      <c r="X34" s="86">
        <f t="shared" si="13"/>
        <v>0</v>
      </c>
      <c r="Y34" s="102"/>
      <c r="Z34" s="102"/>
      <c r="AA34" s="86">
        <f t="shared" si="14"/>
        <v>0</v>
      </c>
      <c r="AB34" s="102"/>
      <c r="AC34" s="102"/>
      <c r="AD34" s="86">
        <f t="shared" si="15"/>
        <v>0</v>
      </c>
      <c r="AE34" s="102"/>
      <c r="AF34" s="102"/>
      <c r="AG34" s="86">
        <f t="shared" si="16"/>
        <v>0</v>
      </c>
      <c r="AH34" s="102"/>
      <c r="AI34" s="102"/>
      <c r="AJ34" s="86">
        <f t="shared" si="17"/>
        <v>2</v>
      </c>
      <c r="AK34" s="102"/>
      <c r="AL34" s="102">
        <v>2</v>
      </c>
      <c r="AM34" s="86">
        <f t="shared" si="18"/>
        <v>1</v>
      </c>
      <c r="AN34" s="102"/>
      <c r="AO34" s="102">
        <v>1</v>
      </c>
      <c r="AP34" s="86">
        <f t="shared" si="19"/>
        <v>0</v>
      </c>
      <c r="AQ34" s="102"/>
      <c r="AR34" s="102"/>
      <c r="AS34" s="86">
        <f t="shared" si="20"/>
        <v>0</v>
      </c>
      <c r="AT34" s="102"/>
      <c r="AU34" s="102"/>
      <c r="AV34" s="86">
        <f t="shared" si="21"/>
        <v>0</v>
      </c>
      <c r="AW34" s="102"/>
      <c r="AX34" s="102"/>
      <c r="AY34" s="86">
        <f t="shared" si="22"/>
        <v>0</v>
      </c>
      <c r="AZ34" s="102"/>
      <c r="BA34" s="102"/>
    </row>
    <row r="35" spans="1:53" ht="14.25">
      <c r="A35" s="10">
        <v>26</v>
      </c>
      <c r="B35" s="8" t="s">
        <v>18</v>
      </c>
      <c r="C35" s="224">
        <f t="shared" si="7"/>
        <v>5</v>
      </c>
      <c r="D35" s="225">
        <v>1</v>
      </c>
      <c r="E35" s="225">
        <v>4</v>
      </c>
      <c r="F35" s="224">
        <f t="shared" si="8"/>
        <v>13</v>
      </c>
      <c r="G35" s="225">
        <v>3</v>
      </c>
      <c r="H35" s="225">
        <v>10</v>
      </c>
      <c r="I35" s="224">
        <f t="shared" si="9"/>
        <v>329</v>
      </c>
      <c r="J35" s="225">
        <v>75</v>
      </c>
      <c r="K35" s="225">
        <v>254</v>
      </c>
      <c r="L35" s="226">
        <v>4</v>
      </c>
      <c r="M35" s="226">
        <v>1</v>
      </c>
      <c r="N35" s="226">
        <v>3</v>
      </c>
      <c r="O35" s="224">
        <v>103</v>
      </c>
      <c r="P35" s="225">
        <v>26</v>
      </c>
      <c r="Q35" s="225">
        <v>77</v>
      </c>
      <c r="R35" s="224">
        <v>3</v>
      </c>
      <c r="S35" s="225">
        <v>1</v>
      </c>
      <c r="T35" s="225">
        <v>2</v>
      </c>
      <c r="U35" s="224">
        <v>261</v>
      </c>
      <c r="V35" s="225">
        <v>75</v>
      </c>
      <c r="W35" s="225">
        <v>186</v>
      </c>
      <c r="X35" s="86">
        <f t="shared" si="13"/>
        <v>0</v>
      </c>
      <c r="Y35" s="102"/>
      <c r="Z35" s="102"/>
      <c r="AA35" s="86">
        <f t="shared" si="14"/>
        <v>3</v>
      </c>
      <c r="AB35" s="102">
        <v>3</v>
      </c>
      <c r="AC35" s="102"/>
      <c r="AD35" s="86">
        <f t="shared" si="15"/>
        <v>0</v>
      </c>
      <c r="AE35" s="102"/>
      <c r="AF35" s="102"/>
      <c r="AG35" s="86">
        <f t="shared" si="16"/>
        <v>0</v>
      </c>
      <c r="AH35" s="102"/>
      <c r="AI35" s="102"/>
      <c r="AJ35" s="86">
        <f t="shared" si="17"/>
        <v>0</v>
      </c>
      <c r="AK35" s="102"/>
      <c r="AL35" s="102"/>
      <c r="AM35" s="86">
        <f t="shared" si="18"/>
        <v>7</v>
      </c>
      <c r="AN35" s="102"/>
      <c r="AO35" s="102">
        <v>7</v>
      </c>
      <c r="AP35" s="86">
        <f t="shared" si="19"/>
        <v>0</v>
      </c>
      <c r="AQ35" s="102"/>
      <c r="AR35" s="102"/>
      <c r="AS35" s="86">
        <f t="shared" si="20"/>
        <v>0</v>
      </c>
      <c r="AT35" s="102"/>
      <c r="AU35" s="102"/>
      <c r="AV35" s="86">
        <f t="shared" si="21"/>
        <v>0</v>
      </c>
      <c r="AW35" s="102"/>
      <c r="AX35" s="102"/>
      <c r="AY35" s="86">
        <f t="shared" si="22"/>
        <v>0</v>
      </c>
      <c r="AZ35" s="102"/>
      <c r="BA35" s="102"/>
    </row>
    <row r="36" spans="1:53" s="208" customFormat="1" ht="14.25">
      <c r="A36" s="10">
        <v>30</v>
      </c>
      <c r="B36" s="8" t="s">
        <v>42</v>
      </c>
      <c r="C36" s="86">
        <f t="shared" si="7"/>
        <v>5</v>
      </c>
      <c r="D36" s="102"/>
      <c r="E36" s="102">
        <v>5</v>
      </c>
      <c r="F36" s="86">
        <f t="shared" si="8"/>
        <v>12</v>
      </c>
      <c r="G36" s="102"/>
      <c r="H36" s="102">
        <v>12</v>
      </c>
      <c r="I36" s="86">
        <f t="shared" si="9"/>
        <v>134</v>
      </c>
      <c r="J36" s="102"/>
      <c r="K36" s="102">
        <v>134</v>
      </c>
      <c r="L36" s="198">
        <v>7</v>
      </c>
      <c r="M36" s="198">
        <f t="shared" si="1"/>
        <v>0</v>
      </c>
      <c r="N36" s="198">
        <v>7</v>
      </c>
      <c r="O36" s="86">
        <f t="shared" si="10"/>
        <v>68</v>
      </c>
      <c r="P36" s="102"/>
      <c r="Q36" s="102">
        <v>68</v>
      </c>
      <c r="R36" s="86">
        <f t="shared" si="11"/>
        <v>5</v>
      </c>
      <c r="S36" s="102"/>
      <c r="T36" s="102">
        <v>5</v>
      </c>
      <c r="U36" s="86">
        <f t="shared" si="12"/>
        <v>66</v>
      </c>
      <c r="V36" s="102"/>
      <c r="W36" s="102">
        <v>66</v>
      </c>
      <c r="X36" s="86">
        <f t="shared" si="13"/>
        <v>0</v>
      </c>
      <c r="Y36" s="102"/>
      <c r="Z36" s="102"/>
      <c r="AA36" s="86">
        <f t="shared" si="14"/>
        <v>0</v>
      </c>
      <c r="AB36" s="102"/>
      <c r="AC36" s="102"/>
      <c r="AD36" s="86">
        <f t="shared" si="15"/>
        <v>0</v>
      </c>
      <c r="AE36" s="102"/>
      <c r="AF36" s="102"/>
      <c r="AG36" s="86">
        <f t="shared" si="16"/>
        <v>0</v>
      </c>
      <c r="AH36" s="102"/>
      <c r="AI36" s="102"/>
      <c r="AJ36" s="86">
        <f t="shared" si="17"/>
        <v>0</v>
      </c>
      <c r="AK36" s="102"/>
      <c r="AL36" s="102"/>
      <c r="AM36" s="86">
        <f t="shared" si="18"/>
        <v>1</v>
      </c>
      <c r="AN36" s="102"/>
      <c r="AO36" s="102">
        <v>1</v>
      </c>
      <c r="AP36" s="86">
        <f t="shared" si="19"/>
        <v>0</v>
      </c>
      <c r="AQ36" s="102"/>
      <c r="AR36" s="102"/>
      <c r="AS36" s="86">
        <f t="shared" si="20"/>
        <v>0</v>
      </c>
      <c r="AT36" s="102"/>
      <c r="AU36" s="102"/>
      <c r="AV36" s="86">
        <f t="shared" si="21"/>
        <v>0</v>
      </c>
      <c r="AW36" s="102"/>
      <c r="AX36" s="102"/>
      <c r="AY36" s="86">
        <f t="shared" si="22"/>
        <v>0</v>
      </c>
      <c r="AZ36" s="102"/>
      <c r="BA36" s="102"/>
    </row>
    <row r="37" spans="1:53" ht="14.25">
      <c r="A37" s="10">
        <v>31</v>
      </c>
      <c r="B37" s="227" t="s">
        <v>43</v>
      </c>
      <c r="C37" s="86">
        <f t="shared" si="7"/>
        <v>12</v>
      </c>
      <c r="D37" s="102">
        <v>1</v>
      </c>
      <c r="E37" s="102">
        <v>11</v>
      </c>
      <c r="F37" s="86">
        <f t="shared" si="8"/>
        <v>20</v>
      </c>
      <c r="G37" s="102">
        <v>7</v>
      </c>
      <c r="H37" s="102">
        <v>13</v>
      </c>
      <c r="I37" s="86">
        <f t="shared" si="9"/>
        <v>376</v>
      </c>
      <c r="J37" s="102">
        <v>141</v>
      </c>
      <c r="K37" s="102">
        <v>235</v>
      </c>
      <c r="L37" s="198">
        <v>0</v>
      </c>
      <c r="M37" s="198">
        <v>0</v>
      </c>
      <c r="N37" s="198">
        <v>0</v>
      </c>
      <c r="O37" s="86">
        <f t="shared" si="10"/>
        <v>0</v>
      </c>
      <c r="P37" s="102"/>
      <c r="Q37" s="102"/>
      <c r="R37" s="86">
        <f t="shared" si="11"/>
        <v>20</v>
      </c>
      <c r="S37" s="102">
        <v>7</v>
      </c>
      <c r="T37" s="102">
        <v>13</v>
      </c>
      <c r="U37" s="86">
        <f t="shared" si="12"/>
        <v>376</v>
      </c>
      <c r="V37" s="102">
        <v>141</v>
      </c>
      <c r="W37" s="102">
        <v>235</v>
      </c>
      <c r="X37" s="86">
        <f t="shared" si="13"/>
        <v>0</v>
      </c>
      <c r="Y37" s="102"/>
      <c r="Z37" s="102"/>
      <c r="AA37" s="86">
        <f t="shared" si="14"/>
        <v>0</v>
      </c>
      <c r="AB37" s="102"/>
      <c r="AC37" s="102"/>
      <c r="AD37" s="86">
        <f t="shared" si="15"/>
        <v>0</v>
      </c>
      <c r="AE37" s="102"/>
      <c r="AF37" s="102"/>
      <c r="AG37" s="86">
        <f t="shared" si="16"/>
        <v>0</v>
      </c>
      <c r="AH37" s="102"/>
      <c r="AI37" s="102"/>
      <c r="AJ37" s="86">
        <f t="shared" si="17"/>
        <v>0</v>
      </c>
      <c r="AK37" s="102"/>
      <c r="AL37" s="102"/>
      <c r="AM37" s="86">
        <f t="shared" si="18"/>
        <v>15</v>
      </c>
      <c r="AN37" s="102">
        <v>5</v>
      </c>
      <c r="AO37" s="102">
        <v>10</v>
      </c>
      <c r="AP37" s="86">
        <f t="shared" si="19"/>
        <v>0</v>
      </c>
      <c r="AQ37" s="102"/>
      <c r="AR37" s="102"/>
      <c r="AS37" s="86">
        <f t="shared" si="20"/>
        <v>0</v>
      </c>
      <c r="AT37" s="102"/>
      <c r="AU37" s="102"/>
      <c r="AV37" s="86">
        <f t="shared" si="21"/>
        <v>0</v>
      </c>
      <c r="AW37" s="102"/>
      <c r="AX37" s="102"/>
      <c r="AY37" s="86">
        <f t="shared" si="22"/>
        <v>0</v>
      </c>
      <c r="AZ37" s="102"/>
      <c r="BA37" s="102"/>
    </row>
    <row r="38" spans="1:53" s="208" customFormat="1" ht="14.25">
      <c r="A38" s="10">
        <v>32</v>
      </c>
      <c r="B38" s="8" t="s">
        <v>44</v>
      </c>
      <c r="C38" s="86">
        <f t="shared" si="7"/>
        <v>0</v>
      </c>
      <c r="D38" s="102"/>
      <c r="E38" s="102"/>
      <c r="F38" s="86">
        <f t="shared" si="8"/>
        <v>0</v>
      </c>
      <c r="G38" s="102"/>
      <c r="H38" s="102"/>
      <c r="I38" s="86">
        <f t="shared" si="9"/>
        <v>0</v>
      </c>
      <c r="J38" s="102"/>
      <c r="K38" s="102"/>
      <c r="L38" s="198">
        <f>O38+R38+U38+X38+AA38+AD38+AG38+AJ38+AM38+AP38+AS38+AV38+AY38</f>
        <v>0</v>
      </c>
      <c r="M38" s="198">
        <f t="shared" si="1"/>
        <v>0</v>
      </c>
      <c r="N38" s="198">
        <f t="shared" si="2"/>
        <v>0</v>
      </c>
      <c r="O38" s="86">
        <f t="shared" si="10"/>
        <v>0</v>
      </c>
      <c r="P38" s="102"/>
      <c r="Q38" s="102"/>
      <c r="R38" s="86">
        <f t="shared" si="11"/>
        <v>0</v>
      </c>
      <c r="S38" s="102"/>
      <c r="T38" s="102"/>
      <c r="U38" s="86">
        <f t="shared" si="12"/>
        <v>0</v>
      </c>
      <c r="V38" s="102"/>
      <c r="W38" s="102"/>
      <c r="X38" s="86">
        <f t="shared" si="13"/>
        <v>0</v>
      </c>
      <c r="Y38" s="102"/>
      <c r="Z38" s="102"/>
      <c r="AA38" s="86">
        <f t="shared" si="14"/>
        <v>0</v>
      </c>
      <c r="AB38" s="102"/>
      <c r="AC38" s="102"/>
      <c r="AD38" s="86">
        <f t="shared" si="15"/>
        <v>0</v>
      </c>
      <c r="AE38" s="102"/>
      <c r="AF38" s="102"/>
      <c r="AG38" s="86">
        <f t="shared" si="16"/>
        <v>0</v>
      </c>
      <c r="AH38" s="102"/>
      <c r="AI38" s="102"/>
      <c r="AJ38" s="86">
        <f t="shared" si="17"/>
        <v>0</v>
      </c>
      <c r="AK38" s="102"/>
      <c r="AL38" s="102"/>
      <c r="AM38" s="86">
        <f t="shared" si="18"/>
        <v>0</v>
      </c>
      <c r="AN38" s="102"/>
      <c r="AO38" s="102"/>
      <c r="AP38" s="86">
        <f t="shared" si="19"/>
        <v>0</v>
      </c>
      <c r="AQ38" s="102"/>
      <c r="AR38" s="102"/>
      <c r="AS38" s="86">
        <f t="shared" si="20"/>
        <v>0</v>
      </c>
      <c r="AT38" s="102"/>
      <c r="AU38" s="102"/>
      <c r="AV38" s="86">
        <f t="shared" si="21"/>
        <v>0</v>
      </c>
      <c r="AW38" s="102"/>
      <c r="AX38" s="102"/>
      <c r="AY38" s="86">
        <f t="shared" si="22"/>
        <v>0</v>
      </c>
      <c r="AZ38" s="102"/>
      <c r="BA38" s="102"/>
    </row>
    <row r="39" spans="1:53" s="208" customFormat="1" ht="14.25">
      <c r="A39" s="10">
        <v>33</v>
      </c>
      <c r="B39" s="8" t="s">
        <v>20</v>
      </c>
      <c r="C39" s="86">
        <f t="shared" si="7"/>
        <v>5</v>
      </c>
      <c r="D39" s="102"/>
      <c r="E39" s="102">
        <v>5</v>
      </c>
      <c r="F39" s="86">
        <f t="shared" si="8"/>
        <v>8</v>
      </c>
      <c r="G39" s="102"/>
      <c r="H39" s="102">
        <v>8</v>
      </c>
      <c r="I39" s="86">
        <f t="shared" si="9"/>
        <v>220</v>
      </c>
      <c r="J39" s="102"/>
      <c r="K39" s="102">
        <v>220</v>
      </c>
      <c r="L39" s="198">
        <v>0</v>
      </c>
      <c r="M39" s="198">
        <f t="shared" si="1"/>
        <v>0</v>
      </c>
      <c r="N39" s="198">
        <v>0</v>
      </c>
      <c r="O39" s="86">
        <v>0</v>
      </c>
      <c r="P39" s="102"/>
      <c r="Q39" s="102">
        <v>0</v>
      </c>
      <c r="R39" s="86">
        <f t="shared" si="11"/>
        <v>8</v>
      </c>
      <c r="S39" s="102"/>
      <c r="T39" s="102">
        <v>8</v>
      </c>
      <c r="U39" s="86">
        <f t="shared" si="12"/>
        <v>220</v>
      </c>
      <c r="V39" s="102"/>
      <c r="W39" s="102">
        <v>220</v>
      </c>
      <c r="X39" s="86">
        <f t="shared" si="13"/>
        <v>0</v>
      </c>
      <c r="Y39" s="102"/>
      <c r="Z39" s="102"/>
      <c r="AA39" s="86">
        <f t="shared" si="14"/>
        <v>0</v>
      </c>
      <c r="AB39" s="102"/>
      <c r="AC39" s="102"/>
      <c r="AD39" s="86">
        <f t="shared" si="15"/>
        <v>0</v>
      </c>
      <c r="AE39" s="102"/>
      <c r="AF39" s="102"/>
      <c r="AG39" s="86">
        <f t="shared" si="16"/>
        <v>0</v>
      </c>
      <c r="AH39" s="102"/>
      <c r="AI39" s="102"/>
      <c r="AJ39" s="86">
        <f t="shared" si="17"/>
        <v>0</v>
      </c>
      <c r="AK39" s="102"/>
      <c r="AL39" s="102"/>
      <c r="AM39" s="86">
        <f t="shared" si="18"/>
        <v>4</v>
      </c>
      <c r="AN39" s="102"/>
      <c r="AO39" s="102">
        <v>4</v>
      </c>
      <c r="AP39" s="86">
        <f t="shared" si="19"/>
        <v>0</v>
      </c>
      <c r="AQ39" s="102"/>
      <c r="AR39" s="102"/>
      <c r="AS39" s="86">
        <f t="shared" si="20"/>
        <v>0</v>
      </c>
      <c r="AT39" s="102"/>
      <c r="AU39" s="102"/>
      <c r="AV39" s="86">
        <f t="shared" si="21"/>
        <v>0</v>
      </c>
      <c r="AW39" s="102"/>
      <c r="AX39" s="102"/>
      <c r="AY39" s="86">
        <f t="shared" si="22"/>
        <v>0</v>
      </c>
      <c r="AZ39" s="102"/>
      <c r="BA39" s="102"/>
    </row>
    <row r="40" spans="1:53" s="208" customFormat="1" ht="14.25">
      <c r="A40" s="10">
        <v>34</v>
      </c>
      <c r="B40" s="8" t="s">
        <v>17</v>
      </c>
      <c r="C40" s="86">
        <f t="shared" si="7"/>
        <v>4</v>
      </c>
      <c r="D40" s="102">
        <v>2</v>
      </c>
      <c r="E40" s="102">
        <v>2</v>
      </c>
      <c r="F40" s="86">
        <f t="shared" si="8"/>
        <v>9</v>
      </c>
      <c r="G40" s="102">
        <v>5</v>
      </c>
      <c r="H40" s="102">
        <v>4</v>
      </c>
      <c r="I40" s="86">
        <f t="shared" si="9"/>
        <v>152</v>
      </c>
      <c r="J40" s="102">
        <v>90</v>
      </c>
      <c r="K40" s="102">
        <v>62</v>
      </c>
      <c r="L40" s="198">
        <f>O40+R40+U40+X40+AA40+AD40+AG40+AJ40+AM40+AP40+AS40+AV40+AY40</f>
        <v>161</v>
      </c>
      <c r="M40" s="198">
        <f t="shared" si="1"/>
        <v>95</v>
      </c>
      <c r="N40" s="198">
        <f t="shared" si="2"/>
        <v>66</v>
      </c>
      <c r="O40" s="86">
        <f t="shared" si="10"/>
        <v>0</v>
      </c>
      <c r="P40" s="102"/>
      <c r="Q40" s="102"/>
      <c r="R40" s="86">
        <f t="shared" si="11"/>
        <v>9</v>
      </c>
      <c r="S40" s="102">
        <v>5</v>
      </c>
      <c r="T40" s="102">
        <v>4</v>
      </c>
      <c r="U40" s="86">
        <f t="shared" si="12"/>
        <v>152</v>
      </c>
      <c r="V40" s="102">
        <v>90</v>
      </c>
      <c r="W40" s="102">
        <v>62</v>
      </c>
      <c r="X40" s="86">
        <f t="shared" si="13"/>
        <v>0</v>
      </c>
      <c r="Y40" s="102"/>
      <c r="Z40" s="102"/>
      <c r="AA40" s="86">
        <f t="shared" si="14"/>
        <v>0</v>
      </c>
      <c r="AB40" s="102"/>
      <c r="AC40" s="102"/>
      <c r="AD40" s="86">
        <f t="shared" si="15"/>
        <v>0</v>
      </c>
      <c r="AE40" s="102"/>
      <c r="AF40" s="102"/>
      <c r="AG40" s="86">
        <f t="shared" si="16"/>
        <v>0</v>
      </c>
      <c r="AH40" s="102"/>
      <c r="AI40" s="102"/>
      <c r="AJ40" s="86">
        <f t="shared" si="17"/>
        <v>0</v>
      </c>
      <c r="AK40" s="102"/>
      <c r="AL40" s="102"/>
      <c r="AM40" s="86">
        <f t="shared" si="18"/>
        <v>0</v>
      </c>
      <c r="AN40" s="102"/>
      <c r="AO40" s="102"/>
      <c r="AP40" s="86">
        <f t="shared" si="19"/>
        <v>0</v>
      </c>
      <c r="AQ40" s="102"/>
      <c r="AR40" s="102"/>
      <c r="AS40" s="86">
        <f t="shared" si="20"/>
        <v>0</v>
      </c>
      <c r="AT40" s="102"/>
      <c r="AU40" s="102"/>
      <c r="AV40" s="86">
        <f t="shared" si="21"/>
        <v>0</v>
      </c>
      <c r="AW40" s="102"/>
      <c r="AX40" s="102"/>
      <c r="AY40" s="86">
        <f t="shared" si="22"/>
        <v>0</v>
      </c>
      <c r="AZ40" s="102"/>
      <c r="BA40" s="102"/>
    </row>
    <row r="41" spans="1:53" ht="15" thickBot="1">
      <c r="A41" s="214">
        <v>35</v>
      </c>
      <c r="B41" s="227" t="s">
        <v>16</v>
      </c>
      <c r="C41" s="86">
        <f t="shared" si="7"/>
        <v>1</v>
      </c>
      <c r="D41" s="102">
        <v>1</v>
      </c>
      <c r="E41" s="102"/>
      <c r="F41" s="86">
        <f t="shared" si="8"/>
        <v>6</v>
      </c>
      <c r="G41" s="102">
        <v>6</v>
      </c>
      <c r="H41" s="102"/>
      <c r="I41" s="86">
        <f t="shared" si="9"/>
        <v>150</v>
      </c>
      <c r="J41" s="102">
        <v>150</v>
      </c>
      <c r="K41" s="102"/>
      <c r="L41" s="198">
        <v>0</v>
      </c>
      <c r="M41" s="198">
        <v>0</v>
      </c>
      <c r="N41" s="198">
        <f t="shared" si="2"/>
        <v>0</v>
      </c>
      <c r="O41" s="86">
        <f t="shared" si="10"/>
        <v>0</v>
      </c>
      <c r="P41" s="102"/>
      <c r="Q41" s="102"/>
      <c r="R41" s="86">
        <f t="shared" si="11"/>
        <v>6</v>
      </c>
      <c r="S41" s="102">
        <v>6</v>
      </c>
      <c r="T41" s="102"/>
      <c r="U41" s="86">
        <f t="shared" si="12"/>
        <v>150</v>
      </c>
      <c r="V41" s="102">
        <v>150</v>
      </c>
      <c r="W41" s="102"/>
      <c r="X41" s="86">
        <f t="shared" si="13"/>
        <v>0</v>
      </c>
      <c r="Y41" s="102"/>
      <c r="Z41" s="102"/>
      <c r="AA41" s="86">
        <f t="shared" si="14"/>
        <v>0</v>
      </c>
      <c r="AB41" s="102"/>
      <c r="AC41" s="102"/>
      <c r="AD41" s="86">
        <f t="shared" si="15"/>
        <v>0</v>
      </c>
      <c r="AE41" s="102"/>
      <c r="AF41" s="102"/>
      <c r="AG41" s="86">
        <f t="shared" si="16"/>
        <v>0</v>
      </c>
      <c r="AH41" s="102"/>
      <c r="AI41" s="102"/>
      <c r="AJ41" s="86">
        <f t="shared" si="17"/>
        <v>0</v>
      </c>
      <c r="AK41" s="102"/>
      <c r="AL41" s="102"/>
      <c r="AM41" s="86">
        <f t="shared" si="18"/>
        <v>6</v>
      </c>
      <c r="AN41" s="102">
        <v>6</v>
      </c>
      <c r="AO41" s="102"/>
      <c r="AP41" s="86">
        <f t="shared" si="19"/>
        <v>0</v>
      </c>
      <c r="AQ41" s="102"/>
      <c r="AR41" s="102"/>
      <c r="AS41" s="86">
        <f t="shared" si="20"/>
        <v>0</v>
      </c>
      <c r="AT41" s="102"/>
      <c r="AU41" s="102"/>
      <c r="AV41" s="86">
        <f t="shared" si="21"/>
        <v>0</v>
      </c>
      <c r="AW41" s="102"/>
      <c r="AX41" s="102"/>
      <c r="AY41" s="86">
        <f t="shared" si="22"/>
        <v>0</v>
      </c>
      <c r="AZ41" s="102"/>
      <c r="BA41" s="102"/>
    </row>
    <row r="42" spans="1:53" ht="13.5" thickBot="1">
      <c r="A42" s="20"/>
      <c r="B42" s="26" t="s">
        <v>0</v>
      </c>
      <c r="C42" s="103">
        <f aca="true" t="shared" si="23" ref="C42:K42">C41+C40+C39+C38+C37+C36+C35+C34+C33+C32+C31+C30+C29+C28+C27+C26+C25+C24+C23+C22+C21+C20+C19+C18+C17+C16+C15+C14+C13+C12+C11+C10+C9+C8</f>
        <v>104</v>
      </c>
      <c r="D42" s="104">
        <f t="shared" si="23"/>
        <v>19</v>
      </c>
      <c r="E42" s="104">
        <f t="shared" si="23"/>
        <v>85</v>
      </c>
      <c r="F42" s="104">
        <f t="shared" si="23"/>
        <v>231</v>
      </c>
      <c r="G42" s="104">
        <f t="shared" si="23"/>
        <v>101</v>
      </c>
      <c r="H42" s="104">
        <f t="shared" si="23"/>
        <v>130</v>
      </c>
      <c r="I42" s="104">
        <f t="shared" si="23"/>
        <v>4809</v>
      </c>
      <c r="J42" s="104">
        <f t="shared" si="23"/>
        <v>2453</v>
      </c>
      <c r="K42" s="104">
        <f t="shared" si="23"/>
        <v>2356</v>
      </c>
      <c r="L42" s="104">
        <f>O42+R42+U42+X42+AA42+AD42+AG42+AJ42+AM42+AP42+AS42+AV42+AY42</f>
        <v>4974</v>
      </c>
      <c r="M42" s="104">
        <f t="shared" si="1"/>
        <v>2603</v>
      </c>
      <c r="N42" s="104">
        <f t="shared" si="2"/>
        <v>2371</v>
      </c>
      <c r="O42" s="104">
        <f aca="true" t="shared" si="24" ref="O42:BA42">O41+O40+O39+O38+O37+O36+O35+O34+O33+O32+O31+O30+O29+O28+O27+O26+O25+O24+O23+O22+O21+O20+O19+O18+O17+O16+O15+O14+O13+O12+O11+O10+O9+O8</f>
        <v>752</v>
      </c>
      <c r="P42" s="104">
        <f t="shared" si="24"/>
        <v>102</v>
      </c>
      <c r="Q42" s="104">
        <f t="shared" si="24"/>
        <v>650</v>
      </c>
      <c r="R42" s="104">
        <f t="shared" si="24"/>
        <v>209</v>
      </c>
      <c r="S42" s="104">
        <f t="shared" si="24"/>
        <v>79</v>
      </c>
      <c r="T42" s="104">
        <f t="shared" si="24"/>
        <v>130</v>
      </c>
      <c r="U42" s="104">
        <f t="shared" si="24"/>
        <v>3878</v>
      </c>
      <c r="V42" s="104">
        <f t="shared" si="24"/>
        <v>2337</v>
      </c>
      <c r="W42" s="104">
        <f t="shared" si="24"/>
        <v>1541</v>
      </c>
      <c r="X42" s="104">
        <f t="shared" si="24"/>
        <v>0</v>
      </c>
      <c r="Y42" s="104">
        <f t="shared" si="24"/>
        <v>0</v>
      </c>
      <c r="Z42" s="104">
        <f t="shared" si="24"/>
        <v>0</v>
      </c>
      <c r="AA42" s="104">
        <f t="shared" si="24"/>
        <v>3</v>
      </c>
      <c r="AB42" s="104">
        <f t="shared" si="24"/>
        <v>3</v>
      </c>
      <c r="AC42" s="104">
        <f t="shared" si="24"/>
        <v>0</v>
      </c>
      <c r="AD42" s="104">
        <f t="shared" si="24"/>
        <v>0</v>
      </c>
      <c r="AE42" s="104">
        <f t="shared" si="24"/>
        <v>0</v>
      </c>
      <c r="AF42" s="104">
        <f t="shared" si="24"/>
        <v>0</v>
      </c>
      <c r="AG42" s="104">
        <f t="shared" si="24"/>
        <v>0</v>
      </c>
      <c r="AH42" s="104">
        <f t="shared" si="24"/>
        <v>0</v>
      </c>
      <c r="AI42" s="104">
        <f t="shared" si="24"/>
        <v>0</v>
      </c>
      <c r="AJ42" s="104">
        <f t="shared" si="24"/>
        <v>13</v>
      </c>
      <c r="AK42" s="104">
        <f t="shared" si="24"/>
        <v>9</v>
      </c>
      <c r="AL42" s="104">
        <f t="shared" si="24"/>
        <v>4</v>
      </c>
      <c r="AM42" s="104">
        <f t="shared" si="24"/>
        <v>112</v>
      </c>
      <c r="AN42" s="104">
        <f t="shared" si="24"/>
        <v>66</v>
      </c>
      <c r="AO42" s="104">
        <f t="shared" si="24"/>
        <v>46</v>
      </c>
      <c r="AP42" s="104">
        <f t="shared" si="24"/>
        <v>0</v>
      </c>
      <c r="AQ42" s="104">
        <f t="shared" si="24"/>
        <v>0</v>
      </c>
      <c r="AR42" s="104">
        <f t="shared" si="24"/>
        <v>0</v>
      </c>
      <c r="AS42" s="104">
        <f t="shared" si="24"/>
        <v>7</v>
      </c>
      <c r="AT42" s="104">
        <f t="shared" si="24"/>
        <v>7</v>
      </c>
      <c r="AU42" s="104">
        <f t="shared" si="24"/>
        <v>0</v>
      </c>
      <c r="AV42" s="104">
        <f t="shared" si="24"/>
        <v>0</v>
      </c>
      <c r="AW42" s="104">
        <f t="shared" si="24"/>
        <v>0</v>
      </c>
      <c r="AX42" s="104">
        <f t="shared" si="24"/>
        <v>0</v>
      </c>
      <c r="AY42" s="104">
        <f t="shared" si="24"/>
        <v>0</v>
      </c>
      <c r="AZ42" s="104">
        <f t="shared" si="24"/>
        <v>0</v>
      </c>
      <c r="BA42" s="104">
        <f t="shared" si="24"/>
        <v>0</v>
      </c>
    </row>
    <row r="43" spans="1:53" ht="12.75">
      <c r="A43" s="186"/>
      <c r="B43" s="18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</row>
    <row r="44" spans="1:53" ht="12.75">
      <c r="A44" s="186"/>
      <c r="B44" s="18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</row>
    <row r="45" spans="1:53" ht="12.75">
      <c r="A45" s="186"/>
      <c r="B45" s="187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</row>
    <row r="46" spans="1:53" ht="12.75">
      <c r="A46" s="186"/>
      <c r="B46" s="18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</row>
    <row r="47" spans="1:53" ht="12.75">
      <c r="A47" s="186"/>
      <c r="B47" s="187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</row>
    <row r="48" spans="1:53" ht="12.75">
      <c r="A48" s="186"/>
      <c r="B48" s="187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</row>
    <row r="49" spans="1:53" ht="12.75">
      <c r="A49" s="186"/>
      <c r="B49" s="187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</row>
    <row r="50" spans="1:53" ht="12.75">
      <c r="A50" s="186"/>
      <c r="B50" s="187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</row>
    <row r="51" spans="1:53" ht="12.75">
      <c r="A51" s="186"/>
      <c r="B51" s="187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</row>
    <row r="52" spans="1:26" ht="12.75">
      <c r="A52" s="186"/>
      <c r="B52" s="187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</row>
  </sheetData>
  <mergeCells count="21">
    <mergeCell ref="AM4:AO4"/>
    <mergeCell ref="AP4:AR4"/>
    <mergeCell ref="AS4:AU4"/>
    <mergeCell ref="AV4:AX4"/>
    <mergeCell ref="AY4:BA4"/>
    <mergeCell ref="O3:BA3"/>
    <mergeCell ref="L3:N4"/>
    <mergeCell ref="AJ4:AL4"/>
    <mergeCell ref="AD4:AF4"/>
    <mergeCell ref="AG4:AI4"/>
    <mergeCell ref="X4:Z4"/>
    <mergeCell ref="AA4:AC4"/>
    <mergeCell ref="O4:Q4"/>
    <mergeCell ref="R4:T4"/>
    <mergeCell ref="U4:W4"/>
    <mergeCell ref="C2:T2"/>
    <mergeCell ref="A2:A5"/>
    <mergeCell ref="B2:B5"/>
    <mergeCell ref="C3:E3"/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5"/>
  <sheetViews>
    <sheetView zoomScalePageLayoutView="0" workbookViewId="0" topLeftCell="A4">
      <pane xSplit="3" ySplit="2" topLeftCell="D405" activePane="bottomRight" state="frozen"/>
      <selection pane="topLeft" activeCell="A4" sqref="A4"/>
      <selection pane="topRight" activeCell="D4" sqref="D4"/>
      <selection pane="bottomLeft" activeCell="A6" sqref="A6"/>
      <selection pane="bottomRight" activeCell="K420" sqref="K420"/>
    </sheetView>
  </sheetViews>
  <sheetFormatPr defaultColWidth="9.140625" defaultRowHeight="12.75"/>
  <cols>
    <col min="1" max="1" width="4.57421875" style="154" customWidth="1"/>
    <col min="2" max="2" width="3.57421875" style="154" customWidth="1"/>
    <col min="3" max="3" width="24.28125" style="162" customWidth="1"/>
    <col min="4" max="10" width="7.140625" style="154" customWidth="1"/>
    <col min="11" max="13" width="7.7109375" style="154" customWidth="1"/>
    <col min="14" max="16384" width="9.140625" style="154" customWidth="1"/>
  </cols>
  <sheetData>
    <row r="1" spans="2:13" ht="15.75">
      <c r="B1" s="390" t="s">
        <v>97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2:13" ht="15.75">
      <c r="B2" s="390" t="s">
        <v>98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2:13" ht="15.75">
      <c r="B3" s="390" t="s">
        <v>116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3" ht="30" customHeight="1">
      <c r="A4" s="389"/>
      <c r="B4" s="387" t="s">
        <v>11</v>
      </c>
      <c r="C4" s="385" t="s">
        <v>99</v>
      </c>
      <c r="D4" s="383" t="s">
        <v>129</v>
      </c>
      <c r="E4" s="391" t="s">
        <v>114</v>
      </c>
      <c r="F4" s="392"/>
      <c r="G4" s="393"/>
      <c r="H4" s="391" t="s">
        <v>115</v>
      </c>
      <c r="I4" s="392"/>
      <c r="J4" s="393"/>
      <c r="K4" s="391" t="s">
        <v>100</v>
      </c>
      <c r="L4" s="392"/>
      <c r="M4" s="393"/>
    </row>
    <row r="5" spans="1:13" ht="40.5" customHeight="1">
      <c r="A5" s="389"/>
      <c r="B5" s="388"/>
      <c r="C5" s="386"/>
      <c r="D5" s="384"/>
      <c r="E5" s="155" t="s">
        <v>173</v>
      </c>
      <c r="F5" s="155" t="s">
        <v>88</v>
      </c>
      <c r="G5" s="155" t="s">
        <v>8</v>
      </c>
      <c r="H5" s="155" t="s">
        <v>174</v>
      </c>
      <c r="I5" s="155" t="s">
        <v>88</v>
      </c>
      <c r="J5" s="155" t="s">
        <v>8</v>
      </c>
      <c r="K5" s="155" t="s">
        <v>10</v>
      </c>
      <c r="L5" s="155" t="s">
        <v>88</v>
      </c>
      <c r="M5" s="155" t="s">
        <v>8</v>
      </c>
    </row>
    <row r="6" spans="1:13" ht="14.25" customHeight="1">
      <c r="A6" s="182"/>
      <c r="B6" s="181">
        <v>1</v>
      </c>
      <c r="C6" s="181">
        <v>2</v>
      </c>
      <c r="D6" s="181">
        <v>3</v>
      </c>
      <c r="E6" s="181">
        <v>4</v>
      </c>
      <c r="F6" s="181">
        <v>5</v>
      </c>
      <c r="G6" s="181">
        <v>6</v>
      </c>
      <c r="H6" s="181">
        <v>7</v>
      </c>
      <c r="I6" s="181">
        <v>8</v>
      </c>
      <c r="J6" s="181">
        <v>9</v>
      </c>
      <c r="K6" s="181">
        <v>10</v>
      </c>
      <c r="L6" s="181">
        <v>11</v>
      </c>
      <c r="M6" s="181">
        <v>12</v>
      </c>
    </row>
    <row r="7" spans="1:13" ht="13.5" customHeight="1">
      <c r="A7" s="382" t="s">
        <v>128</v>
      </c>
      <c r="B7" s="155">
        <v>1</v>
      </c>
      <c r="C7" s="160" t="s">
        <v>101</v>
      </c>
      <c r="D7" s="155"/>
      <c r="E7" s="156"/>
      <c r="F7" s="185"/>
      <c r="G7" s="185"/>
      <c r="H7" s="156">
        <f>D7-E7</f>
        <v>0</v>
      </c>
      <c r="I7" s="155"/>
      <c r="J7" s="155"/>
      <c r="K7" s="157" t="e">
        <f>E7/D7</f>
        <v>#DIV/0!</v>
      </c>
      <c r="L7" s="158" t="e">
        <f>F7/D7</f>
        <v>#DIV/0!</v>
      </c>
      <c r="M7" s="158" t="e">
        <f aca="true" t="shared" si="0" ref="M7:M20">G7/D7</f>
        <v>#DIV/0!</v>
      </c>
    </row>
    <row r="8" spans="1:13" ht="13.5" customHeight="1">
      <c r="A8" s="382"/>
      <c r="B8" s="155">
        <v>2</v>
      </c>
      <c r="C8" s="160" t="s">
        <v>102</v>
      </c>
      <c r="D8" s="155"/>
      <c r="E8"/>
      <c r="F8"/>
      <c r="G8"/>
      <c r="H8"/>
      <c r="I8"/>
      <c r="J8"/>
      <c r="K8"/>
      <c r="L8"/>
      <c r="M8" s="158" t="e">
        <f t="shared" si="0"/>
        <v>#DIV/0!</v>
      </c>
    </row>
    <row r="9" spans="1:13" ht="13.5" customHeight="1">
      <c r="A9" s="382"/>
      <c r="B9" s="155">
        <v>3</v>
      </c>
      <c r="C9" s="160" t="s">
        <v>103</v>
      </c>
      <c r="D9" s="155"/>
      <c r="E9"/>
      <c r="F9"/>
      <c r="G9"/>
      <c r="H9"/>
      <c r="I9"/>
      <c r="J9"/>
      <c r="K9"/>
      <c r="L9"/>
      <c r="M9" s="158" t="e">
        <f t="shared" si="0"/>
        <v>#DIV/0!</v>
      </c>
    </row>
    <row r="10" spans="1:13" ht="13.5" customHeight="1">
      <c r="A10" s="382"/>
      <c r="B10" s="155">
        <v>4</v>
      </c>
      <c r="C10" s="160" t="s">
        <v>104</v>
      </c>
      <c r="D10" s="155"/>
      <c r="E10"/>
      <c r="F10"/>
      <c r="G10"/>
      <c r="H10"/>
      <c r="I10"/>
      <c r="J10"/>
      <c r="K10"/>
      <c r="L10"/>
      <c r="M10" s="158" t="e">
        <f t="shared" si="0"/>
        <v>#DIV/0!</v>
      </c>
    </row>
    <row r="11" spans="1:13" ht="13.5" customHeight="1">
      <c r="A11" s="382"/>
      <c r="B11" s="155">
        <v>5</v>
      </c>
      <c r="C11" s="160" t="s">
        <v>105</v>
      </c>
      <c r="D11" s="155"/>
      <c r="E11"/>
      <c r="F11"/>
      <c r="G11"/>
      <c r="H11"/>
      <c r="I11"/>
      <c r="J11"/>
      <c r="K11"/>
      <c r="L11"/>
      <c r="M11" s="158" t="e">
        <f t="shared" si="0"/>
        <v>#DIV/0!</v>
      </c>
    </row>
    <row r="12" spans="1:13" ht="13.5" customHeight="1">
      <c r="A12" s="382"/>
      <c r="B12" s="155">
        <v>6</v>
      </c>
      <c r="C12" s="160" t="s">
        <v>106</v>
      </c>
      <c r="D12" s="155"/>
      <c r="E12"/>
      <c r="F12"/>
      <c r="G12"/>
      <c r="H12"/>
      <c r="I12"/>
      <c r="J12"/>
      <c r="K12"/>
      <c r="L12"/>
      <c r="M12" s="158" t="e">
        <f t="shared" si="0"/>
        <v>#DIV/0!</v>
      </c>
    </row>
    <row r="13" spans="1:13" ht="13.5" customHeight="1">
      <c r="A13" s="382"/>
      <c r="B13" s="155">
        <v>7</v>
      </c>
      <c r="C13" s="160" t="s">
        <v>107</v>
      </c>
      <c r="D13" s="155"/>
      <c r="E13"/>
      <c r="F13"/>
      <c r="G13"/>
      <c r="H13"/>
      <c r="I13"/>
      <c r="J13"/>
      <c r="K13"/>
      <c r="L13"/>
      <c r="M13" s="158" t="e">
        <f t="shared" si="0"/>
        <v>#DIV/0!</v>
      </c>
    </row>
    <row r="14" spans="1:13" ht="13.5" customHeight="1">
      <c r="A14" s="382"/>
      <c r="B14" s="155">
        <v>8</v>
      </c>
      <c r="C14" s="160" t="s">
        <v>108</v>
      </c>
      <c r="D14" s="155"/>
      <c r="E14"/>
      <c r="F14"/>
      <c r="G14"/>
      <c r="H14"/>
      <c r="I14"/>
      <c r="J14"/>
      <c r="K14"/>
      <c r="L14"/>
      <c r="M14" s="158" t="e">
        <f t="shared" si="0"/>
        <v>#DIV/0!</v>
      </c>
    </row>
    <row r="15" spans="1:13" ht="13.5" customHeight="1">
      <c r="A15" s="382"/>
      <c r="B15" s="155">
        <v>9</v>
      </c>
      <c r="C15" s="160" t="s">
        <v>109</v>
      </c>
      <c r="D15" s="155"/>
      <c r="E15"/>
      <c r="F15"/>
      <c r="G15"/>
      <c r="H15"/>
      <c r="I15"/>
      <c r="J15"/>
      <c r="K15"/>
      <c r="L15"/>
      <c r="M15" s="158" t="e">
        <f t="shared" si="0"/>
        <v>#DIV/0!</v>
      </c>
    </row>
    <row r="16" spans="1:13" ht="13.5" customHeight="1">
      <c r="A16" s="382"/>
      <c r="B16" s="155">
        <v>10</v>
      </c>
      <c r="C16" s="160" t="s">
        <v>110</v>
      </c>
      <c r="D16" s="155"/>
      <c r="E16"/>
      <c r="F16"/>
      <c r="G16"/>
      <c r="H16"/>
      <c r="I16"/>
      <c r="J16"/>
      <c r="K16"/>
      <c r="L16"/>
      <c r="M16" s="158" t="e">
        <f t="shared" si="0"/>
        <v>#DIV/0!</v>
      </c>
    </row>
    <row r="17" spans="1:13" ht="13.5" customHeight="1">
      <c r="A17" s="382"/>
      <c r="B17" s="155">
        <v>11</v>
      </c>
      <c r="C17" s="160" t="s">
        <v>111</v>
      </c>
      <c r="D17" s="155"/>
      <c r="E17"/>
      <c r="F17"/>
      <c r="G17"/>
      <c r="H17"/>
      <c r="I17"/>
      <c r="J17"/>
      <c r="K17"/>
      <c r="L17"/>
      <c r="M17" s="158" t="e">
        <f t="shared" si="0"/>
        <v>#DIV/0!</v>
      </c>
    </row>
    <row r="18" spans="1:13" ht="13.5" customHeight="1">
      <c r="A18" s="382"/>
      <c r="B18" s="155">
        <v>12</v>
      </c>
      <c r="C18" s="160" t="s">
        <v>112</v>
      </c>
      <c r="D18" s="155"/>
      <c r="E18"/>
      <c r="F18"/>
      <c r="G18"/>
      <c r="H18"/>
      <c r="I18"/>
      <c r="J18"/>
      <c r="K18"/>
      <c r="L18"/>
      <c r="M18" s="158" t="e">
        <f t="shared" si="0"/>
        <v>#DIV/0!</v>
      </c>
    </row>
    <row r="19" spans="1:13" ht="13.5" customHeight="1">
      <c r="A19" s="382"/>
      <c r="B19" s="155">
        <v>13</v>
      </c>
      <c r="C19" s="160" t="s">
        <v>113</v>
      </c>
      <c r="D19" s="155"/>
      <c r="E19"/>
      <c r="F19"/>
      <c r="G19"/>
      <c r="H19"/>
      <c r="I19"/>
      <c r="J19"/>
      <c r="K19"/>
      <c r="L19"/>
      <c r="M19" s="158" t="e">
        <f t="shared" si="0"/>
        <v>#DIV/0!</v>
      </c>
    </row>
    <row r="20" spans="1:13" ht="13.5" customHeight="1" thickBot="1">
      <c r="A20" s="382"/>
      <c r="B20" s="155"/>
      <c r="C20" s="161" t="s">
        <v>12</v>
      </c>
      <c r="D20" s="159">
        <f>D7+D8+D9+D10+D11+D12+D13+D14+D15+D16+D17+D18+D19</f>
        <v>0</v>
      </c>
      <c r="E20"/>
      <c r="F20"/>
      <c r="G20"/>
      <c r="H20"/>
      <c r="I20"/>
      <c r="J20"/>
      <c r="K20"/>
      <c r="L20"/>
      <c r="M20" s="157" t="e">
        <f t="shared" si="0"/>
        <v>#DIV/0!</v>
      </c>
    </row>
    <row r="21" spans="1:13" ht="14.25" customHeight="1">
      <c r="A21" s="379" t="s">
        <v>156</v>
      </c>
      <c r="B21" s="183">
        <v>1</v>
      </c>
      <c r="C21" s="181">
        <v>2</v>
      </c>
      <c r="D21" s="181">
        <v>3</v>
      </c>
      <c r="E21" s="181">
        <v>4</v>
      </c>
      <c r="F21" s="181">
        <v>5</v>
      </c>
      <c r="G21" s="181">
        <v>6</v>
      </c>
      <c r="H21" s="181">
        <v>7</v>
      </c>
      <c r="I21" s="181">
        <v>8</v>
      </c>
      <c r="J21" s="181">
        <v>9</v>
      </c>
      <c r="K21" s="181">
        <v>10</v>
      </c>
      <c r="L21" s="181">
        <v>11</v>
      </c>
      <c r="M21" s="181">
        <v>12</v>
      </c>
    </row>
    <row r="22" spans="1:13" ht="13.5" customHeight="1">
      <c r="A22" s="380"/>
      <c r="B22" s="180">
        <v>1</v>
      </c>
      <c r="C22" s="160" t="s">
        <v>101</v>
      </c>
      <c r="D22" s="155"/>
      <c r="E22" s="184"/>
      <c r="F22" s="184"/>
      <c r="G22" s="184">
        <f aca="true" t="shared" si="1" ref="F22:G34">(G37+G51+G65+G79+G93+G107)/6</f>
        <v>0</v>
      </c>
      <c r="H22" s="156">
        <f>D22-E22</f>
        <v>0</v>
      </c>
      <c r="I22" s="155"/>
      <c r="J22" s="155"/>
      <c r="K22" s="157" t="e">
        <f aca="true" t="shared" si="2" ref="K22:K34">E22/D22</f>
        <v>#DIV/0!</v>
      </c>
      <c r="L22" s="158" t="e">
        <f aca="true" t="shared" si="3" ref="L22:L35">F22/D22</f>
        <v>#DIV/0!</v>
      </c>
      <c r="M22" s="158" t="e">
        <f aca="true" t="shared" si="4" ref="M22:M35">G22/D22</f>
        <v>#DIV/0!</v>
      </c>
    </row>
    <row r="23" spans="1:13" ht="13.5" customHeight="1">
      <c r="A23" s="380"/>
      <c r="B23" s="180">
        <v>2</v>
      </c>
      <c r="C23" s="160" t="s">
        <v>102</v>
      </c>
      <c r="D23" s="155"/>
      <c r="E23" s="184"/>
      <c r="F23" s="184"/>
      <c r="G23" s="184">
        <f t="shared" si="1"/>
        <v>0</v>
      </c>
      <c r="H23" s="156"/>
      <c r="I23" s="155"/>
      <c r="J23" s="155"/>
      <c r="K23" s="157" t="e">
        <f t="shared" si="2"/>
        <v>#DIV/0!</v>
      </c>
      <c r="L23" s="158" t="e">
        <f t="shared" si="3"/>
        <v>#DIV/0!</v>
      </c>
      <c r="M23" s="158" t="e">
        <f t="shared" si="4"/>
        <v>#DIV/0!</v>
      </c>
    </row>
    <row r="24" spans="1:13" ht="13.5" customHeight="1">
      <c r="A24" s="380"/>
      <c r="B24" s="180">
        <v>3</v>
      </c>
      <c r="C24" s="160" t="s">
        <v>103</v>
      </c>
      <c r="D24" s="155"/>
      <c r="E24" s="184">
        <f aca="true" t="shared" si="5" ref="E24:E34">(E39+E53+E67+E81+E95+E109)/6</f>
        <v>0.0014999999999999998</v>
      </c>
      <c r="F24" s="184">
        <f t="shared" si="1"/>
        <v>0.0014999999999999998</v>
      </c>
      <c r="G24" s="184">
        <f t="shared" si="1"/>
        <v>0</v>
      </c>
      <c r="H24" s="156">
        <f aca="true" t="shared" si="6" ref="H24:H34">D24-E24</f>
        <v>-0.0014999999999999998</v>
      </c>
      <c r="I24" s="155"/>
      <c r="J24" s="155"/>
      <c r="K24" s="157" t="e">
        <f t="shared" si="2"/>
        <v>#DIV/0!</v>
      </c>
      <c r="L24" s="158" t="e">
        <f t="shared" si="3"/>
        <v>#DIV/0!</v>
      </c>
      <c r="M24" s="158" t="e">
        <f t="shared" si="4"/>
        <v>#DIV/0!</v>
      </c>
    </row>
    <row r="25" spans="1:13" ht="13.5" customHeight="1">
      <c r="A25" s="380"/>
      <c r="B25" s="180">
        <v>4</v>
      </c>
      <c r="C25" s="160" t="s">
        <v>104</v>
      </c>
      <c r="D25" s="155"/>
      <c r="E25" s="184">
        <f t="shared" si="5"/>
        <v>0.0035</v>
      </c>
      <c r="F25" s="184">
        <f t="shared" si="1"/>
        <v>0.0035</v>
      </c>
      <c r="G25" s="184">
        <f t="shared" si="1"/>
        <v>0</v>
      </c>
      <c r="H25" s="156">
        <f t="shared" si="6"/>
        <v>-0.0035</v>
      </c>
      <c r="I25" s="155"/>
      <c r="J25" s="155"/>
      <c r="K25" s="157" t="e">
        <f t="shared" si="2"/>
        <v>#DIV/0!</v>
      </c>
      <c r="L25" s="158" t="e">
        <f t="shared" si="3"/>
        <v>#DIV/0!</v>
      </c>
      <c r="M25" s="158" t="e">
        <f t="shared" si="4"/>
        <v>#DIV/0!</v>
      </c>
    </row>
    <row r="26" spans="1:13" ht="13.5" customHeight="1">
      <c r="A26" s="380"/>
      <c r="B26" s="180">
        <v>5</v>
      </c>
      <c r="C26" s="160" t="s">
        <v>105</v>
      </c>
      <c r="D26" s="155"/>
      <c r="E26" s="184">
        <f t="shared" si="5"/>
        <v>0.06183333333333333</v>
      </c>
      <c r="F26" s="184">
        <f t="shared" si="1"/>
        <v>0.06183333333333333</v>
      </c>
      <c r="G26" s="184">
        <f t="shared" si="1"/>
        <v>0</v>
      </c>
      <c r="H26" s="156">
        <f t="shared" si="6"/>
        <v>-0.06183333333333333</v>
      </c>
      <c r="I26" s="155"/>
      <c r="J26" s="155"/>
      <c r="K26" s="157" t="e">
        <f t="shared" si="2"/>
        <v>#DIV/0!</v>
      </c>
      <c r="L26" s="158" t="e">
        <f t="shared" si="3"/>
        <v>#DIV/0!</v>
      </c>
      <c r="M26" s="158" t="e">
        <f t="shared" si="4"/>
        <v>#DIV/0!</v>
      </c>
    </row>
    <row r="27" spans="1:13" ht="13.5" customHeight="1">
      <c r="A27" s="380"/>
      <c r="B27" s="180">
        <v>6</v>
      </c>
      <c r="C27" s="160" t="s">
        <v>106</v>
      </c>
      <c r="D27" s="155"/>
      <c r="E27" s="184">
        <f t="shared" si="5"/>
        <v>0.006666666666666667</v>
      </c>
      <c r="F27" s="184">
        <f t="shared" si="1"/>
        <v>0.006666666666666667</v>
      </c>
      <c r="G27" s="184">
        <f t="shared" si="1"/>
        <v>0</v>
      </c>
      <c r="H27" s="156">
        <f t="shared" si="6"/>
        <v>-0.006666666666666667</v>
      </c>
      <c r="I27" s="155"/>
      <c r="J27" s="155"/>
      <c r="K27" s="157" t="e">
        <f t="shared" si="2"/>
        <v>#DIV/0!</v>
      </c>
      <c r="L27" s="158" t="e">
        <f t="shared" si="3"/>
        <v>#DIV/0!</v>
      </c>
      <c r="M27" s="158" t="e">
        <f t="shared" si="4"/>
        <v>#DIV/0!</v>
      </c>
    </row>
    <row r="28" spans="1:13" ht="13.5" customHeight="1">
      <c r="A28" s="380"/>
      <c r="B28" s="180">
        <v>7</v>
      </c>
      <c r="C28" s="160" t="s">
        <v>107</v>
      </c>
      <c r="D28" s="155"/>
      <c r="E28" s="184">
        <f t="shared" si="5"/>
        <v>0.0006666666666666666</v>
      </c>
      <c r="F28" s="184">
        <f t="shared" si="1"/>
        <v>0.0006666666666666666</v>
      </c>
      <c r="G28" s="184">
        <f t="shared" si="1"/>
        <v>0</v>
      </c>
      <c r="H28" s="156">
        <f t="shared" si="6"/>
        <v>-0.0006666666666666666</v>
      </c>
      <c r="I28" s="155"/>
      <c r="J28" s="155"/>
      <c r="K28" s="157" t="e">
        <f t="shared" si="2"/>
        <v>#DIV/0!</v>
      </c>
      <c r="L28" s="158" t="e">
        <f t="shared" si="3"/>
        <v>#DIV/0!</v>
      </c>
      <c r="M28" s="158" t="e">
        <f t="shared" si="4"/>
        <v>#DIV/0!</v>
      </c>
    </row>
    <row r="29" spans="1:13" ht="13.5" customHeight="1">
      <c r="A29" s="380"/>
      <c r="B29" s="180">
        <v>8</v>
      </c>
      <c r="C29" s="160" t="s">
        <v>108</v>
      </c>
      <c r="D29" s="155"/>
      <c r="E29" s="184">
        <f t="shared" si="5"/>
        <v>0.08333333333333333</v>
      </c>
      <c r="F29" s="184">
        <f t="shared" si="1"/>
        <v>0.08333333333333333</v>
      </c>
      <c r="G29" s="184">
        <f t="shared" si="1"/>
        <v>0</v>
      </c>
      <c r="H29" s="156">
        <f t="shared" si="6"/>
        <v>-0.08333333333333333</v>
      </c>
      <c r="I29" s="155"/>
      <c r="J29" s="155"/>
      <c r="K29" s="157" t="e">
        <f t="shared" si="2"/>
        <v>#DIV/0!</v>
      </c>
      <c r="L29" s="158" t="e">
        <f t="shared" si="3"/>
        <v>#DIV/0!</v>
      </c>
      <c r="M29" s="158" t="e">
        <f t="shared" si="4"/>
        <v>#DIV/0!</v>
      </c>
    </row>
    <row r="30" spans="1:13" ht="13.5" customHeight="1">
      <c r="A30" s="380"/>
      <c r="B30" s="180">
        <v>9</v>
      </c>
      <c r="C30" s="160" t="s">
        <v>109</v>
      </c>
      <c r="D30" s="155"/>
      <c r="E30" s="184">
        <f t="shared" si="5"/>
        <v>0.006833333333333334</v>
      </c>
      <c r="F30" s="184">
        <f t="shared" si="1"/>
        <v>0.006833333333333334</v>
      </c>
      <c r="G30" s="184">
        <f t="shared" si="1"/>
        <v>0</v>
      </c>
      <c r="H30" s="156">
        <f t="shared" si="6"/>
        <v>-0.006833333333333334</v>
      </c>
      <c r="I30" s="155"/>
      <c r="J30" s="155"/>
      <c r="K30" s="157" t="e">
        <f t="shared" si="2"/>
        <v>#DIV/0!</v>
      </c>
      <c r="L30" s="158" t="e">
        <f t="shared" si="3"/>
        <v>#DIV/0!</v>
      </c>
      <c r="M30" s="158" t="e">
        <f t="shared" si="4"/>
        <v>#DIV/0!</v>
      </c>
    </row>
    <row r="31" spans="1:13" ht="13.5" customHeight="1">
      <c r="A31" s="380"/>
      <c r="B31" s="180">
        <v>10</v>
      </c>
      <c r="C31" s="160" t="s">
        <v>110</v>
      </c>
      <c r="D31" s="155"/>
      <c r="E31" s="184">
        <f t="shared" si="5"/>
        <v>0.0285</v>
      </c>
      <c r="F31" s="184">
        <f t="shared" si="1"/>
        <v>0.0285</v>
      </c>
      <c r="G31" s="184">
        <f t="shared" si="1"/>
        <v>0</v>
      </c>
      <c r="H31" s="156">
        <f t="shared" si="6"/>
        <v>-0.0285</v>
      </c>
      <c r="I31" s="155"/>
      <c r="J31" s="155"/>
      <c r="K31" s="157" t="e">
        <f t="shared" si="2"/>
        <v>#DIV/0!</v>
      </c>
      <c r="L31" s="158" t="e">
        <f t="shared" si="3"/>
        <v>#DIV/0!</v>
      </c>
      <c r="M31" s="158" t="e">
        <f t="shared" si="4"/>
        <v>#DIV/0!</v>
      </c>
    </row>
    <row r="32" spans="1:13" ht="13.5" customHeight="1">
      <c r="A32" s="380"/>
      <c r="B32" s="180">
        <v>11</v>
      </c>
      <c r="C32" s="160" t="s">
        <v>111</v>
      </c>
      <c r="D32" s="155"/>
      <c r="E32" s="184">
        <f t="shared" si="5"/>
        <v>0.034999999999999996</v>
      </c>
      <c r="F32" s="184">
        <f t="shared" si="1"/>
        <v>0.034999999999999996</v>
      </c>
      <c r="G32" s="184">
        <f t="shared" si="1"/>
        <v>0</v>
      </c>
      <c r="H32" s="156">
        <f t="shared" si="6"/>
        <v>-0.034999999999999996</v>
      </c>
      <c r="I32" s="155"/>
      <c r="J32" s="155"/>
      <c r="K32" s="157" t="e">
        <f t="shared" si="2"/>
        <v>#DIV/0!</v>
      </c>
      <c r="L32" s="158" t="e">
        <f t="shared" si="3"/>
        <v>#DIV/0!</v>
      </c>
      <c r="M32" s="158" t="e">
        <f t="shared" si="4"/>
        <v>#DIV/0!</v>
      </c>
    </row>
    <row r="33" spans="1:13" ht="13.5" customHeight="1">
      <c r="A33" s="380"/>
      <c r="B33" s="180">
        <v>12</v>
      </c>
      <c r="C33" s="160" t="s">
        <v>112</v>
      </c>
      <c r="D33" s="155"/>
      <c r="E33" s="184">
        <f t="shared" si="5"/>
        <v>0.014499999999999999</v>
      </c>
      <c r="F33" s="184">
        <f t="shared" si="1"/>
        <v>0.014499999999999999</v>
      </c>
      <c r="G33" s="184">
        <f t="shared" si="1"/>
        <v>0</v>
      </c>
      <c r="H33" s="156">
        <f t="shared" si="6"/>
        <v>-0.014499999999999999</v>
      </c>
      <c r="I33" s="155"/>
      <c r="J33" s="155"/>
      <c r="K33" s="157" t="e">
        <f t="shared" si="2"/>
        <v>#DIV/0!</v>
      </c>
      <c r="L33" s="158" t="e">
        <f t="shared" si="3"/>
        <v>#DIV/0!</v>
      </c>
      <c r="M33" s="158" t="e">
        <f t="shared" si="4"/>
        <v>#DIV/0!</v>
      </c>
    </row>
    <row r="34" spans="1:13" ht="13.5" customHeight="1">
      <c r="A34" s="380"/>
      <c r="B34" s="180">
        <v>13</v>
      </c>
      <c r="C34" s="160" t="s">
        <v>113</v>
      </c>
      <c r="D34" s="155"/>
      <c r="E34" s="184">
        <f t="shared" si="5"/>
        <v>0.011666666666666667</v>
      </c>
      <c r="F34" s="184">
        <f t="shared" si="1"/>
        <v>0.011666666666666667</v>
      </c>
      <c r="G34" s="184">
        <f t="shared" si="1"/>
        <v>0</v>
      </c>
      <c r="H34" s="156">
        <f t="shared" si="6"/>
        <v>-0.011666666666666667</v>
      </c>
      <c r="I34" s="155"/>
      <c r="J34" s="155"/>
      <c r="K34" s="157" t="e">
        <f t="shared" si="2"/>
        <v>#DIV/0!</v>
      </c>
      <c r="L34" s="158" t="e">
        <f t="shared" si="3"/>
        <v>#DIV/0!</v>
      </c>
      <c r="M34" s="158" t="e">
        <f t="shared" si="4"/>
        <v>#DIV/0!</v>
      </c>
    </row>
    <row r="35" spans="1:13" ht="13.5" customHeight="1" thickBot="1">
      <c r="A35" s="381"/>
      <c r="B35" s="180"/>
      <c r="C35" s="161" t="s">
        <v>12</v>
      </c>
      <c r="D35" s="159">
        <f aca="true" t="shared" si="7" ref="D35:J35">D22+D23+D24+D25+D26+D27+D28+D29+D30+D31+D32+D33+D34</f>
        <v>0</v>
      </c>
      <c r="E35" s="159">
        <f t="shared" si="7"/>
        <v>0.25399999999999995</v>
      </c>
      <c r="F35" s="159">
        <f t="shared" si="7"/>
        <v>0.25399999999999995</v>
      </c>
      <c r="G35" s="159">
        <f t="shared" si="7"/>
        <v>0</v>
      </c>
      <c r="H35" s="159">
        <f t="shared" si="7"/>
        <v>-0.25399999999999995</v>
      </c>
      <c r="I35" s="159">
        <f t="shared" si="7"/>
        <v>0</v>
      </c>
      <c r="J35" s="159">
        <f t="shared" si="7"/>
        <v>0</v>
      </c>
      <c r="K35" s="157" t="e">
        <f>E35/D35</f>
        <v>#DIV/0!</v>
      </c>
      <c r="L35" s="157" t="e">
        <f t="shared" si="3"/>
        <v>#DIV/0!</v>
      </c>
      <c r="M35" s="157" t="e">
        <f t="shared" si="4"/>
        <v>#DIV/0!</v>
      </c>
    </row>
    <row r="36" spans="1:13" ht="14.25" customHeight="1">
      <c r="A36" s="379" t="s">
        <v>2</v>
      </c>
      <c r="B36" s="183">
        <v>1</v>
      </c>
      <c r="C36" s="181">
        <v>2</v>
      </c>
      <c r="D36" s="181">
        <v>3</v>
      </c>
      <c r="E36" s="181">
        <v>4</v>
      </c>
      <c r="F36" s="181">
        <v>5</v>
      </c>
      <c r="G36" s="181">
        <v>6</v>
      </c>
      <c r="H36" s="181">
        <v>7</v>
      </c>
      <c r="I36" s="181">
        <v>8</v>
      </c>
      <c r="J36" s="181">
        <v>9</v>
      </c>
      <c r="K36" s="181">
        <v>10</v>
      </c>
      <c r="L36" s="181">
        <v>11</v>
      </c>
      <c r="M36" s="181">
        <v>12</v>
      </c>
    </row>
    <row r="37" spans="1:13" ht="13.5" customHeight="1">
      <c r="A37" s="380"/>
      <c r="B37" s="180">
        <v>1</v>
      </c>
      <c r="C37" s="160" t="s">
        <v>101</v>
      </c>
      <c r="D37" s="155">
        <v>0.45</v>
      </c>
      <c r="E37" s="156">
        <v>0</v>
      </c>
      <c r="F37" s="155">
        <v>0.41</v>
      </c>
      <c r="G37" s="155"/>
      <c r="H37" s="156">
        <f>D37-E37</f>
        <v>0.45</v>
      </c>
      <c r="I37" s="155"/>
      <c r="J37" s="155"/>
      <c r="K37" s="157">
        <f aca="true" t="shared" si="8" ref="K37:K49">E37/D37</f>
        <v>0</v>
      </c>
      <c r="L37" s="158">
        <f aca="true" t="shared" si="9" ref="L37:L49">F37/D37</f>
        <v>0.911111111111111</v>
      </c>
      <c r="M37" s="158">
        <f aca="true" t="shared" si="10" ref="M37:M49">G37/D37</f>
        <v>0</v>
      </c>
    </row>
    <row r="38" spans="1:13" ht="13.5" customHeight="1">
      <c r="A38" s="380"/>
      <c r="B38" s="180">
        <v>2</v>
      </c>
      <c r="C38" s="160" t="s">
        <v>102</v>
      </c>
      <c r="D38" s="155">
        <v>0.045</v>
      </c>
      <c r="E38" s="156">
        <v>0</v>
      </c>
      <c r="F38" s="155">
        <v>0.045</v>
      </c>
      <c r="G38" s="155"/>
      <c r="H38" s="156">
        <v>0</v>
      </c>
      <c r="I38" s="155"/>
      <c r="J38" s="155"/>
      <c r="K38" s="157">
        <f t="shared" si="8"/>
        <v>0</v>
      </c>
      <c r="L38" s="158">
        <f t="shared" si="9"/>
        <v>1</v>
      </c>
      <c r="M38" s="158">
        <f t="shared" si="10"/>
        <v>0</v>
      </c>
    </row>
    <row r="39" spans="1:13" ht="13.5" customHeight="1">
      <c r="A39" s="380"/>
      <c r="B39" s="180">
        <v>3</v>
      </c>
      <c r="C39" s="160" t="s">
        <v>103</v>
      </c>
      <c r="D39" s="155">
        <v>0.009</v>
      </c>
      <c r="E39" s="156">
        <f aca="true" t="shared" si="11" ref="E39:E101">(F39+G39)</f>
        <v>0.009</v>
      </c>
      <c r="F39" s="155">
        <v>0.009</v>
      </c>
      <c r="G39" s="155"/>
      <c r="H39" s="156">
        <f aca="true" t="shared" si="12" ref="H39:H49">D39-E39</f>
        <v>0</v>
      </c>
      <c r="I39" s="155"/>
      <c r="J39" s="155"/>
      <c r="K39" s="157">
        <f t="shared" si="8"/>
        <v>1</v>
      </c>
      <c r="L39" s="158">
        <f t="shared" si="9"/>
        <v>1</v>
      </c>
      <c r="M39" s="158">
        <f t="shared" si="10"/>
        <v>0</v>
      </c>
    </row>
    <row r="40" spans="1:13" ht="13.5" customHeight="1">
      <c r="A40" s="380"/>
      <c r="B40" s="180">
        <v>4</v>
      </c>
      <c r="C40" s="160" t="s">
        <v>104</v>
      </c>
      <c r="D40" s="155">
        <v>0.021</v>
      </c>
      <c r="E40" s="156">
        <f t="shared" si="11"/>
        <v>0.021</v>
      </c>
      <c r="F40" s="155">
        <v>0.021</v>
      </c>
      <c r="G40" s="155"/>
      <c r="H40" s="156">
        <f t="shared" si="12"/>
        <v>0</v>
      </c>
      <c r="I40" s="155"/>
      <c r="J40" s="155"/>
      <c r="K40" s="157">
        <f t="shared" si="8"/>
        <v>1</v>
      </c>
      <c r="L40" s="158">
        <f t="shared" si="9"/>
        <v>1</v>
      </c>
      <c r="M40" s="158">
        <f t="shared" si="10"/>
        <v>0</v>
      </c>
    </row>
    <row r="41" spans="1:13" ht="13.5" customHeight="1">
      <c r="A41" s="380"/>
      <c r="B41" s="180">
        <v>5</v>
      </c>
      <c r="C41" s="160" t="s">
        <v>105</v>
      </c>
      <c r="D41" s="155">
        <v>0.4</v>
      </c>
      <c r="E41" s="156">
        <f t="shared" si="11"/>
        <v>0.371</v>
      </c>
      <c r="F41" s="155">
        <v>0.371</v>
      </c>
      <c r="G41" s="155"/>
      <c r="H41" s="156">
        <f t="shared" si="12"/>
        <v>0.029000000000000026</v>
      </c>
      <c r="I41" s="155"/>
      <c r="J41" s="155"/>
      <c r="K41" s="157">
        <f t="shared" si="8"/>
        <v>0.9275</v>
      </c>
      <c r="L41" s="158">
        <f t="shared" si="9"/>
        <v>0.9275</v>
      </c>
      <c r="M41" s="158">
        <f t="shared" si="10"/>
        <v>0</v>
      </c>
    </row>
    <row r="42" spans="1:13" ht="13.5" customHeight="1">
      <c r="A42" s="380"/>
      <c r="B42" s="180">
        <v>6</v>
      </c>
      <c r="C42" s="160" t="s">
        <v>106</v>
      </c>
      <c r="D42" s="155">
        <v>0.045</v>
      </c>
      <c r="E42" s="156">
        <f t="shared" si="11"/>
        <v>0.04</v>
      </c>
      <c r="F42" s="155">
        <v>0.04</v>
      </c>
      <c r="G42" s="155"/>
      <c r="H42" s="156">
        <f t="shared" si="12"/>
        <v>0.0049999999999999975</v>
      </c>
      <c r="I42" s="155"/>
      <c r="J42" s="155"/>
      <c r="K42" s="157">
        <f t="shared" si="8"/>
        <v>0.888888888888889</v>
      </c>
      <c r="L42" s="158">
        <f t="shared" si="9"/>
        <v>0.888888888888889</v>
      </c>
      <c r="M42" s="158">
        <f t="shared" si="10"/>
        <v>0</v>
      </c>
    </row>
    <row r="43" spans="1:13" ht="13.5" customHeight="1">
      <c r="A43" s="380"/>
      <c r="B43" s="180">
        <v>7</v>
      </c>
      <c r="C43" s="160" t="s">
        <v>107</v>
      </c>
      <c r="D43" s="155">
        <v>0.005</v>
      </c>
      <c r="E43" s="156">
        <f t="shared" si="11"/>
        <v>0.004</v>
      </c>
      <c r="F43" s="155">
        <v>0.004</v>
      </c>
      <c r="G43" s="155"/>
      <c r="H43" s="156">
        <f t="shared" si="12"/>
        <v>0.001</v>
      </c>
      <c r="I43" s="155"/>
      <c r="J43" s="155"/>
      <c r="K43" s="157">
        <f t="shared" si="8"/>
        <v>0.8</v>
      </c>
      <c r="L43" s="158">
        <f t="shared" si="9"/>
        <v>0.8</v>
      </c>
      <c r="M43" s="158">
        <f t="shared" si="10"/>
        <v>0</v>
      </c>
    </row>
    <row r="44" spans="1:13" ht="13.5" customHeight="1">
      <c r="A44" s="380"/>
      <c r="B44" s="180">
        <v>8</v>
      </c>
      <c r="C44" s="160" t="s">
        <v>108</v>
      </c>
      <c r="D44" s="207">
        <v>0.5</v>
      </c>
      <c r="E44" s="156">
        <f t="shared" si="11"/>
        <v>0.5</v>
      </c>
      <c r="F44" s="207">
        <v>0.5</v>
      </c>
      <c r="G44" s="155"/>
      <c r="H44" s="156">
        <f t="shared" si="12"/>
        <v>0</v>
      </c>
      <c r="I44" s="155"/>
      <c r="J44" s="155"/>
      <c r="K44" s="157">
        <f t="shared" si="8"/>
        <v>1</v>
      </c>
      <c r="L44" s="158">
        <f t="shared" si="9"/>
        <v>1</v>
      </c>
      <c r="M44" s="158">
        <f t="shared" si="10"/>
        <v>0</v>
      </c>
    </row>
    <row r="45" spans="1:13" ht="13.5" customHeight="1">
      <c r="A45" s="380"/>
      <c r="B45" s="180">
        <v>9</v>
      </c>
      <c r="C45" s="160" t="s">
        <v>109</v>
      </c>
      <c r="D45" s="155">
        <v>0.045</v>
      </c>
      <c r="E45" s="156">
        <f t="shared" si="11"/>
        <v>0.041</v>
      </c>
      <c r="F45" s="155">
        <v>0.041</v>
      </c>
      <c r="G45" s="155"/>
      <c r="H45" s="156">
        <f t="shared" si="12"/>
        <v>0.003999999999999997</v>
      </c>
      <c r="I45" s="155"/>
      <c r="J45" s="155"/>
      <c r="K45" s="157">
        <f t="shared" si="8"/>
        <v>0.9111111111111112</v>
      </c>
      <c r="L45" s="158">
        <f t="shared" si="9"/>
        <v>0.9111111111111112</v>
      </c>
      <c r="M45" s="158">
        <f t="shared" si="10"/>
        <v>0</v>
      </c>
    </row>
    <row r="46" spans="1:13" ht="13.5" customHeight="1">
      <c r="A46" s="380"/>
      <c r="B46" s="180">
        <v>10</v>
      </c>
      <c r="C46" s="160" t="s">
        <v>110</v>
      </c>
      <c r="D46" s="155">
        <v>0.19</v>
      </c>
      <c r="E46" s="156">
        <f t="shared" si="11"/>
        <v>0.171</v>
      </c>
      <c r="F46" s="155">
        <v>0.171</v>
      </c>
      <c r="G46" s="155"/>
      <c r="H46" s="156">
        <f t="shared" si="12"/>
        <v>0.01899999999999999</v>
      </c>
      <c r="I46" s="155"/>
      <c r="J46" s="155"/>
      <c r="K46" s="157">
        <f t="shared" si="8"/>
        <v>0.9</v>
      </c>
      <c r="L46" s="158">
        <f t="shared" si="9"/>
        <v>0.9</v>
      </c>
      <c r="M46" s="158">
        <f t="shared" si="10"/>
        <v>0</v>
      </c>
    </row>
    <row r="47" spans="1:13" ht="13.5" customHeight="1">
      <c r="A47" s="380"/>
      <c r="B47" s="180">
        <v>11</v>
      </c>
      <c r="C47" s="160" t="s">
        <v>111</v>
      </c>
      <c r="D47" s="155">
        <v>0.23</v>
      </c>
      <c r="E47" s="156">
        <f t="shared" si="11"/>
        <v>0.21</v>
      </c>
      <c r="F47" s="155">
        <v>0.21</v>
      </c>
      <c r="G47" s="155"/>
      <c r="H47" s="156">
        <f t="shared" si="12"/>
        <v>0.020000000000000018</v>
      </c>
      <c r="I47" s="155"/>
      <c r="J47" s="155"/>
      <c r="K47" s="157">
        <f t="shared" si="8"/>
        <v>0.9130434782608695</v>
      </c>
      <c r="L47" s="158">
        <f t="shared" si="9"/>
        <v>0.9130434782608695</v>
      </c>
      <c r="M47" s="158">
        <f t="shared" si="10"/>
        <v>0</v>
      </c>
    </row>
    <row r="48" spans="1:13" ht="13.5" customHeight="1">
      <c r="A48" s="380"/>
      <c r="B48" s="180">
        <v>12</v>
      </c>
      <c r="C48" s="160" t="s">
        <v>112</v>
      </c>
      <c r="D48" s="155">
        <v>0.1</v>
      </c>
      <c r="E48" s="156">
        <f t="shared" si="11"/>
        <v>0.087</v>
      </c>
      <c r="F48" s="155">
        <v>0.087</v>
      </c>
      <c r="G48" s="155"/>
      <c r="H48" s="156">
        <f t="shared" si="12"/>
        <v>0.013000000000000012</v>
      </c>
      <c r="I48" s="155"/>
      <c r="J48" s="155"/>
      <c r="K48" s="157">
        <f t="shared" si="8"/>
        <v>0.8699999999999999</v>
      </c>
      <c r="L48" s="158">
        <f t="shared" si="9"/>
        <v>0.8699999999999999</v>
      </c>
      <c r="M48" s="158">
        <f t="shared" si="10"/>
        <v>0</v>
      </c>
    </row>
    <row r="49" spans="1:13" ht="13.5" customHeight="1" thickBot="1">
      <c r="A49" s="381"/>
      <c r="B49" s="180">
        <v>13</v>
      </c>
      <c r="C49" s="160" t="s">
        <v>113</v>
      </c>
      <c r="D49" s="155">
        <v>0.07</v>
      </c>
      <c r="E49" s="156">
        <f t="shared" si="11"/>
        <v>0.07</v>
      </c>
      <c r="F49" s="155">
        <v>0.07</v>
      </c>
      <c r="G49" s="155"/>
      <c r="H49" s="156">
        <f t="shared" si="12"/>
        <v>0</v>
      </c>
      <c r="I49" s="155"/>
      <c r="J49" s="155"/>
      <c r="K49" s="157">
        <f t="shared" si="8"/>
        <v>1</v>
      </c>
      <c r="L49" s="158">
        <f t="shared" si="9"/>
        <v>1</v>
      </c>
      <c r="M49" s="158">
        <f t="shared" si="10"/>
        <v>0</v>
      </c>
    </row>
    <row r="50" spans="1:13" ht="14.25" customHeight="1">
      <c r="A50" s="379" t="s">
        <v>1</v>
      </c>
      <c r="B50" s="183">
        <v>1</v>
      </c>
      <c r="C50" s="181">
        <v>2</v>
      </c>
      <c r="D50" s="181">
        <v>3</v>
      </c>
      <c r="E50" s="181">
        <v>4</v>
      </c>
      <c r="F50" s="181">
        <v>5</v>
      </c>
      <c r="G50" s="181">
        <v>6</v>
      </c>
      <c r="H50" s="181">
        <v>7</v>
      </c>
      <c r="I50" s="181">
        <v>8</v>
      </c>
      <c r="J50" s="181">
        <v>9</v>
      </c>
      <c r="K50" s="181">
        <v>10</v>
      </c>
      <c r="L50" s="181">
        <v>11</v>
      </c>
      <c r="M50" s="181">
        <v>12</v>
      </c>
    </row>
    <row r="51" spans="1:13" ht="13.5" customHeight="1">
      <c r="A51" s="380"/>
      <c r="B51" s="180">
        <v>1</v>
      </c>
      <c r="C51" s="160" t="s">
        <v>101</v>
      </c>
      <c r="D51" s="155"/>
      <c r="E51" s="156">
        <f t="shared" si="11"/>
        <v>0</v>
      </c>
      <c r="F51" s="155"/>
      <c r="G51" s="155"/>
      <c r="H51" s="156">
        <f>D51-E51</f>
        <v>0</v>
      </c>
      <c r="I51" s="155"/>
      <c r="J51" s="155"/>
      <c r="K51" s="157" t="e">
        <f aca="true" t="shared" si="13" ref="K51:K63">E51/D51</f>
        <v>#DIV/0!</v>
      </c>
      <c r="L51" s="158" t="e">
        <f aca="true" t="shared" si="14" ref="L51:L63">F51/D51</f>
        <v>#DIV/0!</v>
      </c>
      <c r="M51" s="158" t="e">
        <f aca="true" t="shared" si="15" ref="M51:M63">G51/D51</f>
        <v>#DIV/0!</v>
      </c>
    </row>
    <row r="52" spans="1:13" ht="13.5" customHeight="1">
      <c r="A52" s="380"/>
      <c r="B52" s="180">
        <v>2</v>
      </c>
      <c r="C52" s="160" t="s">
        <v>102</v>
      </c>
      <c r="D52" s="155"/>
      <c r="E52" s="156">
        <f t="shared" si="11"/>
        <v>0</v>
      </c>
      <c r="F52" s="155"/>
      <c r="G52" s="155"/>
      <c r="H52" s="156">
        <f aca="true" t="shared" si="16" ref="H52:H63">D52-E52</f>
        <v>0</v>
      </c>
      <c r="I52" s="155"/>
      <c r="J52" s="155"/>
      <c r="K52" s="157" t="e">
        <f t="shared" si="13"/>
        <v>#DIV/0!</v>
      </c>
      <c r="L52" s="158" t="e">
        <f t="shared" si="14"/>
        <v>#DIV/0!</v>
      </c>
      <c r="M52" s="158" t="e">
        <f t="shared" si="15"/>
        <v>#DIV/0!</v>
      </c>
    </row>
    <row r="53" spans="1:13" ht="13.5" customHeight="1">
      <c r="A53" s="380"/>
      <c r="B53" s="180">
        <v>3</v>
      </c>
      <c r="C53" s="160" t="s">
        <v>103</v>
      </c>
      <c r="D53" s="155"/>
      <c r="E53" s="156">
        <f t="shared" si="11"/>
        <v>0</v>
      </c>
      <c r="F53" s="155"/>
      <c r="G53" s="155"/>
      <c r="H53" s="156">
        <f t="shared" si="16"/>
        <v>0</v>
      </c>
      <c r="I53" s="155"/>
      <c r="J53" s="155"/>
      <c r="K53" s="157" t="e">
        <f t="shared" si="13"/>
        <v>#DIV/0!</v>
      </c>
      <c r="L53" s="158" t="e">
        <f t="shared" si="14"/>
        <v>#DIV/0!</v>
      </c>
      <c r="M53" s="158" t="e">
        <f t="shared" si="15"/>
        <v>#DIV/0!</v>
      </c>
    </row>
    <row r="54" spans="1:13" ht="13.5" customHeight="1">
      <c r="A54" s="380"/>
      <c r="B54" s="180">
        <v>4</v>
      </c>
      <c r="C54" s="160" t="s">
        <v>104</v>
      </c>
      <c r="D54" s="155"/>
      <c r="E54" s="156">
        <f t="shared" si="11"/>
        <v>0</v>
      </c>
      <c r="F54" s="155"/>
      <c r="G54" s="155"/>
      <c r="H54" s="156">
        <f t="shared" si="16"/>
        <v>0</v>
      </c>
      <c r="I54" s="155"/>
      <c r="J54" s="155"/>
      <c r="K54" s="157" t="e">
        <f t="shared" si="13"/>
        <v>#DIV/0!</v>
      </c>
      <c r="L54" s="158" t="e">
        <f t="shared" si="14"/>
        <v>#DIV/0!</v>
      </c>
      <c r="M54" s="158" t="e">
        <f t="shared" si="15"/>
        <v>#DIV/0!</v>
      </c>
    </row>
    <row r="55" spans="1:13" ht="13.5" customHeight="1">
      <c r="A55" s="380"/>
      <c r="B55" s="180">
        <v>5</v>
      </c>
      <c r="C55" s="160" t="s">
        <v>105</v>
      </c>
      <c r="D55" s="155"/>
      <c r="E55" s="156">
        <f t="shared" si="11"/>
        <v>0</v>
      </c>
      <c r="F55" s="155"/>
      <c r="G55" s="155"/>
      <c r="H55" s="156">
        <f t="shared" si="16"/>
        <v>0</v>
      </c>
      <c r="I55" s="155"/>
      <c r="J55" s="155"/>
      <c r="K55" s="157" t="e">
        <f t="shared" si="13"/>
        <v>#DIV/0!</v>
      </c>
      <c r="L55" s="158" t="e">
        <f t="shared" si="14"/>
        <v>#DIV/0!</v>
      </c>
      <c r="M55" s="158" t="e">
        <f t="shared" si="15"/>
        <v>#DIV/0!</v>
      </c>
    </row>
    <row r="56" spans="1:13" ht="13.5" customHeight="1">
      <c r="A56" s="380"/>
      <c r="B56" s="180">
        <v>6</v>
      </c>
      <c r="C56" s="160" t="s">
        <v>106</v>
      </c>
      <c r="D56" s="155"/>
      <c r="E56" s="156">
        <f t="shared" si="11"/>
        <v>0</v>
      </c>
      <c r="F56" s="155"/>
      <c r="G56" s="155"/>
      <c r="H56" s="156">
        <f t="shared" si="16"/>
        <v>0</v>
      </c>
      <c r="I56" s="155"/>
      <c r="J56" s="155"/>
      <c r="K56" s="157" t="e">
        <f t="shared" si="13"/>
        <v>#DIV/0!</v>
      </c>
      <c r="L56" s="158" t="e">
        <f t="shared" si="14"/>
        <v>#DIV/0!</v>
      </c>
      <c r="M56" s="158" t="e">
        <f t="shared" si="15"/>
        <v>#DIV/0!</v>
      </c>
    </row>
    <row r="57" spans="1:13" ht="13.5" customHeight="1">
      <c r="A57" s="380"/>
      <c r="B57" s="180">
        <v>7</v>
      </c>
      <c r="C57" s="160" t="s">
        <v>107</v>
      </c>
      <c r="D57" s="155"/>
      <c r="E57" s="156">
        <f t="shared" si="11"/>
        <v>0</v>
      </c>
      <c r="F57" s="155"/>
      <c r="G57" s="155"/>
      <c r="H57" s="156">
        <f t="shared" si="16"/>
        <v>0</v>
      </c>
      <c r="I57" s="155"/>
      <c r="J57" s="155"/>
      <c r="K57" s="157" t="e">
        <f t="shared" si="13"/>
        <v>#DIV/0!</v>
      </c>
      <c r="L57" s="158" t="e">
        <f t="shared" si="14"/>
        <v>#DIV/0!</v>
      </c>
      <c r="M57" s="158" t="e">
        <f t="shared" si="15"/>
        <v>#DIV/0!</v>
      </c>
    </row>
    <row r="58" spans="1:13" ht="13.5" customHeight="1">
      <c r="A58" s="380"/>
      <c r="B58" s="180">
        <v>8</v>
      </c>
      <c r="C58" s="160" t="s">
        <v>108</v>
      </c>
      <c r="D58" s="155"/>
      <c r="E58" s="156">
        <f t="shared" si="11"/>
        <v>0</v>
      </c>
      <c r="F58" s="155"/>
      <c r="G58" s="155"/>
      <c r="H58" s="156">
        <f t="shared" si="16"/>
        <v>0</v>
      </c>
      <c r="I58" s="155"/>
      <c r="J58" s="155"/>
      <c r="K58" s="157" t="e">
        <f t="shared" si="13"/>
        <v>#DIV/0!</v>
      </c>
      <c r="L58" s="158" t="e">
        <f t="shared" si="14"/>
        <v>#DIV/0!</v>
      </c>
      <c r="M58" s="158" t="e">
        <f t="shared" si="15"/>
        <v>#DIV/0!</v>
      </c>
    </row>
    <row r="59" spans="1:13" ht="13.5" customHeight="1">
      <c r="A59" s="380"/>
      <c r="B59" s="180">
        <v>9</v>
      </c>
      <c r="C59" s="160" t="s">
        <v>109</v>
      </c>
      <c r="D59" s="155"/>
      <c r="E59" s="156">
        <f t="shared" si="11"/>
        <v>0</v>
      </c>
      <c r="F59" s="155"/>
      <c r="G59" s="155"/>
      <c r="H59" s="156">
        <f t="shared" si="16"/>
        <v>0</v>
      </c>
      <c r="I59" s="155"/>
      <c r="J59" s="155"/>
      <c r="K59" s="157" t="e">
        <f t="shared" si="13"/>
        <v>#DIV/0!</v>
      </c>
      <c r="L59" s="158" t="e">
        <f t="shared" si="14"/>
        <v>#DIV/0!</v>
      </c>
      <c r="M59" s="158" t="e">
        <f t="shared" si="15"/>
        <v>#DIV/0!</v>
      </c>
    </row>
    <row r="60" spans="1:13" ht="13.5" customHeight="1">
      <c r="A60" s="380"/>
      <c r="B60" s="180">
        <v>10</v>
      </c>
      <c r="C60" s="160" t="s">
        <v>110</v>
      </c>
      <c r="D60" s="155"/>
      <c r="E60" s="156">
        <f t="shared" si="11"/>
        <v>0</v>
      </c>
      <c r="F60" s="155"/>
      <c r="G60" s="155"/>
      <c r="H60" s="156">
        <f t="shared" si="16"/>
        <v>0</v>
      </c>
      <c r="I60" s="155"/>
      <c r="J60" s="155"/>
      <c r="K60" s="157" t="e">
        <f t="shared" si="13"/>
        <v>#DIV/0!</v>
      </c>
      <c r="L60" s="158" t="e">
        <f t="shared" si="14"/>
        <v>#DIV/0!</v>
      </c>
      <c r="M60" s="158" t="e">
        <f t="shared" si="15"/>
        <v>#DIV/0!</v>
      </c>
    </row>
    <row r="61" spans="1:13" ht="13.5" customHeight="1">
      <c r="A61" s="380"/>
      <c r="B61" s="180">
        <v>11</v>
      </c>
      <c r="C61" s="160" t="s">
        <v>111</v>
      </c>
      <c r="D61" s="155"/>
      <c r="E61" s="156">
        <f t="shared" si="11"/>
        <v>0</v>
      </c>
      <c r="F61" s="155"/>
      <c r="G61" s="155"/>
      <c r="H61" s="156">
        <f t="shared" si="16"/>
        <v>0</v>
      </c>
      <c r="I61" s="155"/>
      <c r="J61" s="155"/>
      <c r="K61" s="157" t="e">
        <f t="shared" si="13"/>
        <v>#DIV/0!</v>
      </c>
      <c r="L61" s="158" t="e">
        <f t="shared" si="14"/>
        <v>#DIV/0!</v>
      </c>
      <c r="M61" s="158" t="e">
        <f t="shared" si="15"/>
        <v>#DIV/0!</v>
      </c>
    </row>
    <row r="62" spans="1:13" ht="13.5" customHeight="1">
      <c r="A62" s="380"/>
      <c r="B62" s="180">
        <v>12</v>
      </c>
      <c r="C62" s="160" t="s">
        <v>112</v>
      </c>
      <c r="D62" s="155"/>
      <c r="E62" s="156">
        <f t="shared" si="11"/>
        <v>0</v>
      </c>
      <c r="F62" s="155"/>
      <c r="G62" s="155"/>
      <c r="H62" s="156">
        <f t="shared" si="16"/>
        <v>0</v>
      </c>
      <c r="I62" s="155"/>
      <c r="J62" s="155"/>
      <c r="K62" s="157" t="e">
        <f t="shared" si="13"/>
        <v>#DIV/0!</v>
      </c>
      <c r="L62" s="158" t="e">
        <f t="shared" si="14"/>
        <v>#DIV/0!</v>
      </c>
      <c r="M62" s="158" t="e">
        <f t="shared" si="15"/>
        <v>#DIV/0!</v>
      </c>
    </row>
    <row r="63" spans="1:13" ht="13.5" customHeight="1" thickBot="1">
      <c r="A63" s="381"/>
      <c r="B63" s="180">
        <v>13</v>
      </c>
      <c r="C63" s="160" t="s">
        <v>113</v>
      </c>
      <c r="D63" s="155"/>
      <c r="E63" s="156">
        <f t="shared" si="11"/>
        <v>0</v>
      </c>
      <c r="F63" s="155"/>
      <c r="G63" s="155"/>
      <c r="H63" s="156">
        <f t="shared" si="16"/>
        <v>0</v>
      </c>
      <c r="I63" s="155"/>
      <c r="J63" s="155"/>
      <c r="K63" s="157" t="e">
        <f t="shared" si="13"/>
        <v>#DIV/0!</v>
      </c>
      <c r="L63" s="158" t="e">
        <f t="shared" si="14"/>
        <v>#DIV/0!</v>
      </c>
      <c r="M63" s="158" t="e">
        <f t="shared" si="15"/>
        <v>#DIV/0!</v>
      </c>
    </row>
    <row r="64" spans="1:13" ht="14.25" customHeight="1">
      <c r="A64" s="379" t="s">
        <v>3</v>
      </c>
      <c r="B64" s="183">
        <v>1</v>
      </c>
      <c r="C64" s="181">
        <v>2</v>
      </c>
      <c r="D64" s="181">
        <v>3</v>
      </c>
      <c r="E64" s="181">
        <v>4</v>
      </c>
      <c r="F64" s="181">
        <v>5</v>
      </c>
      <c r="G64" s="181">
        <v>6</v>
      </c>
      <c r="H64" s="181">
        <v>7</v>
      </c>
      <c r="I64" s="181">
        <v>8</v>
      </c>
      <c r="J64" s="181">
        <v>9</v>
      </c>
      <c r="K64" s="181">
        <v>10</v>
      </c>
      <c r="L64" s="181">
        <v>11</v>
      </c>
      <c r="M64" s="181">
        <v>12</v>
      </c>
    </row>
    <row r="65" spans="1:13" ht="13.5" customHeight="1">
      <c r="A65" s="380"/>
      <c r="B65" s="180">
        <v>1</v>
      </c>
      <c r="C65" s="160" t="s">
        <v>101</v>
      </c>
      <c r="D65" s="155"/>
      <c r="E65" s="156">
        <f t="shared" si="11"/>
        <v>0</v>
      </c>
      <c r="F65" s="155"/>
      <c r="G65" s="155"/>
      <c r="H65" s="156">
        <f>D65-E65</f>
        <v>0</v>
      </c>
      <c r="I65" s="155"/>
      <c r="J65" s="155"/>
      <c r="K65" s="157" t="e">
        <f aca="true" t="shared" si="17" ref="K65:K77">E65/D65</f>
        <v>#DIV/0!</v>
      </c>
      <c r="L65" s="158" t="e">
        <f aca="true" t="shared" si="18" ref="L65:L77">F65/D65</f>
        <v>#DIV/0!</v>
      </c>
      <c r="M65" s="158" t="e">
        <f aca="true" t="shared" si="19" ref="M65:M77">G65/D65</f>
        <v>#DIV/0!</v>
      </c>
    </row>
    <row r="66" spans="1:13" ht="13.5" customHeight="1">
      <c r="A66" s="380"/>
      <c r="B66" s="180">
        <v>2</v>
      </c>
      <c r="C66" s="160" t="s">
        <v>102</v>
      </c>
      <c r="D66" s="155"/>
      <c r="E66" s="156">
        <f t="shared" si="11"/>
        <v>0</v>
      </c>
      <c r="F66" s="155"/>
      <c r="G66" s="155"/>
      <c r="H66" s="156">
        <f aca="true" t="shared" si="20" ref="H66:H77">D66-E66</f>
        <v>0</v>
      </c>
      <c r="I66" s="155"/>
      <c r="J66" s="155"/>
      <c r="K66" s="157" t="e">
        <f t="shared" si="17"/>
        <v>#DIV/0!</v>
      </c>
      <c r="L66" s="158" t="e">
        <f t="shared" si="18"/>
        <v>#DIV/0!</v>
      </c>
      <c r="M66" s="158" t="e">
        <f t="shared" si="19"/>
        <v>#DIV/0!</v>
      </c>
    </row>
    <row r="67" spans="1:13" ht="13.5" customHeight="1">
      <c r="A67" s="380"/>
      <c r="B67" s="180">
        <v>3</v>
      </c>
      <c r="C67" s="160" t="s">
        <v>103</v>
      </c>
      <c r="D67" s="155"/>
      <c r="E67" s="156">
        <f t="shared" si="11"/>
        <v>0</v>
      </c>
      <c r="F67" s="155"/>
      <c r="G67" s="155"/>
      <c r="H67" s="156">
        <f t="shared" si="20"/>
        <v>0</v>
      </c>
      <c r="I67" s="155"/>
      <c r="J67" s="155"/>
      <c r="K67" s="157" t="e">
        <f t="shared" si="17"/>
        <v>#DIV/0!</v>
      </c>
      <c r="L67" s="158" t="e">
        <f t="shared" si="18"/>
        <v>#DIV/0!</v>
      </c>
      <c r="M67" s="158" t="e">
        <f t="shared" si="19"/>
        <v>#DIV/0!</v>
      </c>
    </row>
    <row r="68" spans="1:13" ht="13.5" customHeight="1">
      <c r="A68" s="380"/>
      <c r="B68" s="180">
        <v>4</v>
      </c>
      <c r="C68" s="160" t="s">
        <v>104</v>
      </c>
      <c r="D68" s="155"/>
      <c r="E68" s="156">
        <f t="shared" si="11"/>
        <v>0</v>
      </c>
      <c r="F68" s="155"/>
      <c r="G68" s="155"/>
      <c r="H68" s="156">
        <f t="shared" si="20"/>
        <v>0</v>
      </c>
      <c r="I68" s="155"/>
      <c r="J68" s="155"/>
      <c r="K68" s="157" t="e">
        <f t="shared" si="17"/>
        <v>#DIV/0!</v>
      </c>
      <c r="L68" s="158" t="e">
        <f t="shared" si="18"/>
        <v>#DIV/0!</v>
      </c>
      <c r="M68" s="158" t="e">
        <f t="shared" si="19"/>
        <v>#DIV/0!</v>
      </c>
    </row>
    <row r="69" spans="1:13" ht="13.5" customHeight="1">
      <c r="A69" s="380"/>
      <c r="B69" s="180">
        <v>5</v>
      </c>
      <c r="C69" s="160" t="s">
        <v>105</v>
      </c>
      <c r="D69" s="155"/>
      <c r="E69" s="156">
        <f t="shared" si="11"/>
        <v>0</v>
      </c>
      <c r="F69" s="155"/>
      <c r="G69" s="155"/>
      <c r="H69" s="156">
        <f t="shared" si="20"/>
        <v>0</v>
      </c>
      <c r="I69" s="155"/>
      <c r="J69" s="155"/>
      <c r="K69" s="157" t="e">
        <f t="shared" si="17"/>
        <v>#DIV/0!</v>
      </c>
      <c r="L69" s="158" t="e">
        <f t="shared" si="18"/>
        <v>#DIV/0!</v>
      </c>
      <c r="M69" s="158" t="e">
        <f t="shared" si="19"/>
        <v>#DIV/0!</v>
      </c>
    </row>
    <row r="70" spans="1:13" ht="13.5" customHeight="1">
      <c r="A70" s="380"/>
      <c r="B70" s="180">
        <v>6</v>
      </c>
      <c r="C70" s="160" t="s">
        <v>106</v>
      </c>
      <c r="D70" s="155"/>
      <c r="E70" s="156">
        <f t="shared" si="11"/>
        <v>0</v>
      </c>
      <c r="F70" s="155"/>
      <c r="G70" s="155"/>
      <c r="H70" s="156">
        <f t="shared" si="20"/>
        <v>0</v>
      </c>
      <c r="I70" s="155"/>
      <c r="J70" s="155"/>
      <c r="K70" s="157" t="e">
        <f t="shared" si="17"/>
        <v>#DIV/0!</v>
      </c>
      <c r="L70" s="158" t="e">
        <f t="shared" si="18"/>
        <v>#DIV/0!</v>
      </c>
      <c r="M70" s="158" t="e">
        <f t="shared" si="19"/>
        <v>#DIV/0!</v>
      </c>
    </row>
    <row r="71" spans="1:13" ht="13.5" customHeight="1">
      <c r="A71" s="380"/>
      <c r="B71" s="180">
        <v>7</v>
      </c>
      <c r="C71" s="160" t="s">
        <v>107</v>
      </c>
      <c r="D71" s="155"/>
      <c r="E71" s="156">
        <f t="shared" si="11"/>
        <v>0</v>
      </c>
      <c r="F71" s="155"/>
      <c r="G71" s="155"/>
      <c r="H71" s="156">
        <f t="shared" si="20"/>
        <v>0</v>
      </c>
      <c r="I71" s="155"/>
      <c r="J71" s="155"/>
      <c r="K71" s="157" t="e">
        <f t="shared" si="17"/>
        <v>#DIV/0!</v>
      </c>
      <c r="L71" s="158" t="e">
        <f t="shared" si="18"/>
        <v>#DIV/0!</v>
      </c>
      <c r="M71" s="158" t="e">
        <f t="shared" si="19"/>
        <v>#DIV/0!</v>
      </c>
    </row>
    <row r="72" spans="1:13" ht="13.5" customHeight="1">
      <c r="A72" s="380"/>
      <c r="B72" s="180">
        <v>8</v>
      </c>
      <c r="C72" s="160" t="s">
        <v>108</v>
      </c>
      <c r="D72" s="155"/>
      <c r="E72" s="156">
        <f t="shared" si="11"/>
        <v>0</v>
      </c>
      <c r="F72" s="155"/>
      <c r="G72" s="155"/>
      <c r="H72" s="156">
        <f t="shared" si="20"/>
        <v>0</v>
      </c>
      <c r="I72" s="155"/>
      <c r="J72" s="155"/>
      <c r="K72" s="157" t="e">
        <f t="shared" si="17"/>
        <v>#DIV/0!</v>
      </c>
      <c r="L72" s="158" t="e">
        <f t="shared" si="18"/>
        <v>#DIV/0!</v>
      </c>
      <c r="M72" s="158" t="e">
        <f t="shared" si="19"/>
        <v>#DIV/0!</v>
      </c>
    </row>
    <row r="73" spans="1:13" ht="13.5" customHeight="1">
      <c r="A73" s="380"/>
      <c r="B73" s="180">
        <v>9</v>
      </c>
      <c r="C73" s="160" t="s">
        <v>109</v>
      </c>
      <c r="D73" s="155"/>
      <c r="E73" s="156">
        <f t="shared" si="11"/>
        <v>0</v>
      </c>
      <c r="F73" s="155"/>
      <c r="G73" s="155"/>
      <c r="H73" s="156">
        <f t="shared" si="20"/>
        <v>0</v>
      </c>
      <c r="I73" s="155"/>
      <c r="J73" s="155"/>
      <c r="K73" s="157" t="e">
        <f t="shared" si="17"/>
        <v>#DIV/0!</v>
      </c>
      <c r="L73" s="158" t="e">
        <f t="shared" si="18"/>
        <v>#DIV/0!</v>
      </c>
      <c r="M73" s="158" t="e">
        <f t="shared" si="19"/>
        <v>#DIV/0!</v>
      </c>
    </row>
    <row r="74" spans="1:13" ht="13.5" customHeight="1">
      <c r="A74" s="380"/>
      <c r="B74" s="180">
        <v>10</v>
      </c>
      <c r="C74" s="160" t="s">
        <v>110</v>
      </c>
      <c r="D74" s="155"/>
      <c r="E74" s="156">
        <f t="shared" si="11"/>
        <v>0</v>
      </c>
      <c r="F74" s="155"/>
      <c r="G74" s="155"/>
      <c r="H74" s="156">
        <f t="shared" si="20"/>
        <v>0</v>
      </c>
      <c r="I74" s="155"/>
      <c r="J74" s="155"/>
      <c r="K74" s="157" t="e">
        <f t="shared" si="17"/>
        <v>#DIV/0!</v>
      </c>
      <c r="L74" s="158" t="e">
        <f t="shared" si="18"/>
        <v>#DIV/0!</v>
      </c>
      <c r="M74" s="158" t="e">
        <f t="shared" si="19"/>
        <v>#DIV/0!</v>
      </c>
    </row>
    <row r="75" spans="1:13" ht="13.5" customHeight="1">
      <c r="A75" s="380"/>
      <c r="B75" s="180">
        <v>11</v>
      </c>
      <c r="C75" s="160" t="s">
        <v>111</v>
      </c>
      <c r="D75" s="155"/>
      <c r="E75" s="156">
        <f t="shared" si="11"/>
        <v>0</v>
      </c>
      <c r="F75" s="155"/>
      <c r="G75" s="155"/>
      <c r="H75" s="156">
        <f t="shared" si="20"/>
        <v>0</v>
      </c>
      <c r="I75" s="155"/>
      <c r="J75" s="155"/>
      <c r="K75" s="157" t="e">
        <f t="shared" si="17"/>
        <v>#DIV/0!</v>
      </c>
      <c r="L75" s="158" t="e">
        <f t="shared" si="18"/>
        <v>#DIV/0!</v>
      </c>
      <c r="M75" s="158" t="e">
        <f t="shared" si="19"/>
        <v>#DIV/0!</v>
      </c>
    </row>
    <row r="76" spans="1:13" ht="13.5" customHeight="1">
      <c r="A76" s="380"/>
      <c r="B76" s="180">
        <v>12</v>
      </c>
      <c r="C76" s="160" t="s">
        <v>112</v>
      </c>
      <c r="D76" s="155"/>
      <c r="E76" s="156">
        <f t="shared" si="11"/>
        <v>0</v>
      </c>
      <c r="F76" s="155"/>
      <c r="G76" s="155"/>
      <c r="H76" s="156">
        <f t="shared" si="20"/>
        <v>0</v>
      </c>
      <c r="I76" s="155"/>
      <c r="J76" s="155"/>
      <c r="K76" s="157" t="e">
        <f t="shared" si="17"/>
        <v>#DIV/0!</v>
      </c>
      <c r="L76" s="158" t="e">
        <f t="shared" si="18"/>
        <v>#DIV/0!</v>
      </c>
      <c r="M76" s="158" t="e">
        <f t="shared" si="19"/>
        <v>#DIV/0!</v>
      </c>
    </row>
    <row r="77" spans="1:13" ht="13.5" customHeight="1" thickBot="1">
      <c r="A77" s="381"/>
      <c r="B77" s="180">
        <v>13</v>
      </c>
      <c r="C77" s="160" t="s">
        <v>113</v>
      </c>
      <c r="D77" s="155"/>
      <c r="E77" s="156">
        <f t="shared" si="11"/>
        <v>0</v>
      </c>
      <c r="F77" s="155"/>
      <c r="G77" s="155"/>
      <c r="H77" s="156">
        <f t="shared" si="20"/>
        <v>0</v>
      </c>
      <c r="I77" s="155"/>
      <c r="J77" s="155"/>
      <c r="K77" s="157" t="e">
        <f t="shared" si="17"/>
        <v>#DIV/0!</v>
      </c>
      <c r="L77" s="158" t="e">
        <f t="shared" si="18"/>
        <v>#DIV/0!</v>
      </c>
      <c r="M77" s="158" t="e">
        <f t="shared" si="19"/>
        <v>#DIV/0!</v>
      </c>
    </row>
    <row r="78" spans="1:13" ht="14.25" customHeight="1">
      <c r="A78" s="379" t="s">
        <v>6</v>
      </c>
      <c r="B78" s="183">
        <v>1</v>
      </c>
      <c r="C78" s="181">
        <v>2</v>
      </c>
      <c r="D78" s="181">
        <v>3</v>
      </c>
      <c r="E78" s="181">
        <v>4</v>
      </c>
      <c r="F78" s="181">
        <v>5</v>
      </c>
      <c r="G78" s="181">
        <v>6</v>
      </c>
      <c r="H78" s="181">
        <v>7</v>
      </c>
      <c r="I78" s="181">
        <v>8</v>
      </c>
      <c r="J78" s="181">
        <v>9</v>
      </c>
      <c r="K78" s="181">
        <v>10</v>
      </c>
      <c r="L78" s="181">
        <v>11</v>
      </c>
      <c r="M78" s="181">
        <v>12</v>
      </c>
    </row>
    <row r="79" spans="1:13" ht="13.5" customHeight="1">
      <c r="A79" s="380"/>
      <c r="B79" s="180">
        <v>1</v>
      </c>
      <c r="C79" s="160" t="s">
        <v>101</v>
      </c>
      <c r="D79" s="155"/>
      <c r="E79" s="156">
        <f t="shared" si="11"/>
        <v>0</v>
      </c>
      <c r="F79" s="155"/>
      <c r="G79" s="155"/>
      <c r="H79" s="156">
        <f>D79-E79</f>
        <v>0</v>
      </c>
      <c r="I79" s="155"/>
      <c r="J79" s="155"/>
      <c r="K79" s="157" t="e">
        <f aca="true" t="shared" si="21" ref="K79:K91">E79/D79</f>
        <v>#DIV/0!</v>
      </c>
      <c r="L79" s="158" t="e">
        <f aca="true" t="shared" si="22" ref="L79:L91">F79/D79</f>
        <v>#DIV/0!</v>
      </c>
      <c r="M79" s="158" t="e">
        <f aca="true" t="shared" si="23" ref="M79:M91">G79/D79</f>
        <v>#DIV/0!</v>
      </c>
    </row>
    <row r="80" spans="1:13" ht="13.5" customHeight="1">
      <c r="A80" s="380"/>
      <c r="B80" s="180">
        <v>2</v>
      </c>
      <c r="C80" s="160" t="s">
        <v>102</v>
      </c>
      <c r="D80" s="155"/>
      <c r="E80" s="156">
        <f t="shared" si="11"/>
        <v>0</v>
      </c>
      <c r="F80" s="155"/>
      <c r="G80" s="155"/>
      <c r="H80" s="156">
        <f aca="true" t="shared" si="24" ref="H80:H91">D80-E80</f>
        <v>0</v>
      </c>
      <c r="I80" s="155"/>
      <c r="J80" s="155"/>
      <c r="K80" s="157" t="e">
        <f t="shared" si="21"/>
        <v>#DIV/0!</v>
      </c>
      <c r="L80" s="158" t="e">
        <f t="shared" si="22"/>
        <v>#DIV/0!</v>
      </c>
      <c r="M80" s="158" t="e">
        <f t="shared" si="23"/>
        <v>#DIV/0!</v>
      </c>
    </row>
    <row r="81" spans="1:13" ht="13.5" customHeight="1">
      <c r="A81" s="380"/>
      <c r="B81" s="180">
        <v>3</v>
      </c>
      <c r="C81" s="160" t="s">
        <v>103</v>
      </c>
      <c r="D81" s="155"/>
      <c r="E81" s="156">
        <f t="shared" si="11"/>
        <v>0</v>
      </c>
      <c r="F81" s="155"/>
      <c r="G81" s="155"/>
      <c r="H81" s="156">
        <f t="shared" si="24"/>
        <v>0</v>
      </c>
      <c r="I81" s="155"/>
      <c r="J81" s="155"/>
      <c r="K81" s="157" t="e">
        <f t="shared" si="21"/>
        <v>#DIV/0!</v>
      </c>
      <c r="L81" s="158" t="e">
        <f t="shared" si="22"/>
        <v>#DIV/0!</v>
      </c>
      <c r="M81" s="158" t="e">
        <f t="shared" si="23"/>
        <v>#DIV/0!</v>
      </c>
    </row>
    <row r="82" spans="1:13" ht="13.5" customHeight="1">
      <c r="A82" s="380"/>
      <c r="B82" s="180">
        <v>4</v>
      </c>
      <c r="C82" s="160" t="s">
        <v>104</v>
      </c>
      <c r="D82" s="155"/>
      <c r="E82" s="156">
        <f t="shared" si="11"/>
        <v>0</v>
      </c>
      <c r="F82" s="155"/>
      <c r="G82" s="155"/>
      <c r="H82" s="156">
        <f t="shared" si="24"/>
        <v>0</v>
      </c>
      <c r="I82" s="155"/>
      <c r="J82" s="155"/>
      <c r="K82" s="157" t="e">
        <f t="shared" si="21"/>
        <v>#DIV/0!</v>
      </c>
      <c r="L82" s="158" t="e">
        <f t="shared" si="22"/>
        <v>#DIV/0!</v>
      </c>
      <c r="M82" s="158" t="e">
        <f t="shared" si="23"/>
        <v>#DIV/0!</v>
      </c>
    </row>
    <row r="83" spans="1:13" ht="13.5" customHeight="1">
      <c r="A83" s="380"/>
      <c r="B83" s="180">
        <v>5</v>
      </c>
      <c r="C83" s="160" t="s">
        <v>105</v>
      </c>
      <c r="D83" s="155"/>
      <c r="E83" s="156">
        <f t="shared" si="11"/>
        <v>0</v>
      </c>
      <c r="F83" s="155"/>
      <c r="G83" s="155"/>
      <c r="H83" s="156">
        <f t="shared" si="24"/>
        <v>0</v>
      </c>
      <c r="I83" s="155"/>
      <c r="J83" s="155"/>
      <c r="K83" s="157" t="e">
        <f t="shared" si="21"/>
        <v>#DIV/0!</v>
      </c>
      <c r="L83" s="158" t="e">
        <f t="shared" si="22"/>
        <v>#DIV/0!</v>
      </c>
      <c r="M83" s="158" t="e">
        <f t="shared" si="23"/>
        <v>#DIV/0!</v>
      </c>
    </row>
    <row r="84" spans="1:13" ht="13.5" customHeight="1">
      <c r="A84" s="380"/>
      <c r="B84" s="180">
        <v>6</v>
      </c>
      <c r="C84" s="160" t="s">
        <v>106</v>
      </c>
      <c r="D84" s="155"/>
      <c r="E84" s="156">
        <f t="shared" si="11"/>
        <v>0</v>
      </c>
      <c r="F84" s="155"/>
      <c r="G84" s="155"/>
      <c r="H84" s="156">
        <f t="shared" si="24"/>
        <v>0</v>
      </c>
      <c r="I84" s="155"/>
      <c r="J84" s="155"/>
      <c r="K84" s="157" t="e">
        <f t="shared" si="21"/>
        <v>#DIV/0!</v>
      </c>
      <c r="L84" s="158" t="e">
        <f t="shared" si="22"/>
        <v>#DIV/0!</v>
      </c>
      <c r="M84" s="158" t="e">
        <f t="shared" si="23"/>
        <v>#DIV/0!</v>
      </c>
    </row>
    <row r="85" spans="1:13" ht="13.5" customHeight="1">
      <c r="A85" s="380"/>
      <c r="B85" s="180">
        <v>7</v>
      </c>
      <c r="C85" s="160" t="s">
        <v>107</v>
      </c>
      <c r="D85" s="155"/>
      <c r="E85" s="156">
        <f t="shared" si="11"/>
        <v>0</v>
      </c>
      <c r="F85" s="155"/>
      <c r="G85" s="155"/>
      <c r="H85" s="156">
        <f t="shared" si="24"/>
        <v>0</v>
      </c>
      <c r="I85" s="155"/>
      <c r="J85" s="155"/>
      <c r="K85" s="157" t="e">
        <f t="shared" si="21"/>
        <v>#DIV/0!</v>
      </c>
      <c r="L85" s="158" t="e">
        <f t="shared" si="22"/>
        <v>#DIV/0!</v>
      </c>
      <c r="M85" s="158" t="e">
        <f t="shared" si="23"/>
        <v>#DIV/0!</v>
      </c>
    </row>
    <row r="86" spans="1:13" ht="13.5" customHeight="1">
      <c r="A86" s="380"/>
      <c r="B86" s="180">
        <v>8</v>
      </c>
      <c r="C86" s="160" t="s">
        <v>108</v>
      </c>
      <c r="D86" s="155"/>
      <c r="E86" s="156">
        <f t="shared" si="11"/>
        <v>0</v>
      </c>
      <c r="F86" s="155"/>
      <c r="G86" s="155"/>
      <c r="H86" s="156">
        <f t="shared" si="24"/>
        <v>0</v>
      </c>
      <c r="I86" s="155"/>
      <c r="J86" s="155"/>
      <c r="K86" s="157" t="e">
        <f t="shared" si="21"/>
        <v>#DIV/0!</v>
      </c>
      <c r="L86" s="158" t="e">
        <f t="shared" si="22"/>
        <v>#DIV/0!</v>
      </c>
      <c r="M86" s="158" t="e">
        <f t="shared" si="23"/>
        <v>#DIV/0!</v>
      </c>
    </row>
    <row r="87" spans="1:13" ht="13.5" customHeight="1">
      <c r="A87" s="380"/>
      <c r="B87" s="180">
        <v>9</v>
      </c>
      <c r="C87" s="160" t="s">
        <v>109</v>
      </c>
      <c r="D87" s="155"/>
      <c r="E87" s="156">
        <f t="shared" si="11"/>
        <v>0</v>
      </c>
      <c r="F87" s="155"/>
      <c r="G87" s="155"/>
      <c r="H87" s="156">
        <f t="shared" si="24"/>
        <v>0</v>
      </c>
      <c r="I87" s="155"/>
      <c r="J87" s="155"/>
      <c r="K87" s="157" t="e">
        <f t="shared" si="21"/>
        <v>#DIV/0!</v>
      </c>
      <c r="L87" s="158" t="e">
        <f t="shared" si="22"/>
        <v>#DIV/0!</v>
      </c>
      <c r="M87" s="158" t="e">
        <f t="shared" si="23"/>
        <v>#DIV/0!</v>
      </c>
    </row>
    <row r="88" spans="1:13" ht="13.5" customHeight="1">
      <c r="A88" s="380"/>
      <c r="B88" s="180">
        <v>10</v>
      </c>
      <c r="C88" s="160" t="s">
        <v>110</v>
      </c>
      <c r="D88" s="155"/>
      <c r="E88" s="156">
        <f t="shared" si="11"/>
        <v>0</v>
      </c>
      <c r="F88" s="155"/>
      <c r="G88" s="155"/>
      <c r="H88" s="156">
        <f t="shared" si="24"/>
        <v>0</v>
      </c>
      <c r="I88" s="155"/>
      <c r="J88" s="155"/>
      <c r="K88" s="157" t="e">
        <f t="shared" si="21"/>
        <v>#DIV/0!</v>
      </c>
      <c r="L88" s="158" t="e">
        <f t="shared" si="22"/>
        <v>#DIV/0!</v>
      </c>
      <c r="M88" s="158" t="e">
        <f t="shared" si="23"/>
        <v>#DIV/0!</v>
      </c>
    </row>
    <row r="89" spans="1:13" ht="13.5" customHeight="1">
      <c r="A89" s="380"/>
      <c r="B89" s="180">
        <v>11</v>
      </c>
      <c r="C89" s="160" t="s">
        <v>111</v>
      </c>
      <c r="D89" s="155"/>
      <c r="E89" s="156">
        <f t="shared" si="11"/>
        <v>0</v>
      </c>
      <c r="F89" s="155"/>
      <c r="G89" s="155"/>
      <c r="H89" s="156">
        <f t="shared" si="24"/>
        <v>0</v>
      </c>
      <c r="I89" s="155"/>
      <c r="J89" s="155"/>
      <c r="K89" s="157" t="e">
        <f t="shared" si="21"/>
        <v>#DIV/0!</v>
      </c>
      <c r="L89" s="158" t="e">
        <f t="shared" si="22"/>
        <v>#DIV/0!</v>
      </c>
      <c r="M89" s="158" t="e">
        <f t="shared" si="23"/>
        <v>#DIV/0!</v>
      </c>
    </row>
    <row r="90" spans="1:13" ht="13.5" customHeight="1">
      <c r="A90" s="380"/>
      <c r="B90" s="180">
        <v>12</v>
      </c>
      <c r="C90" s="160" t="s">
        <v>112</v>
      </c>
      <c r="D90" s="155"/>
      <c r="E90" s="156">
        <f t="shared" si="11"/>
        <v>0</v>
      </c>
      <c r="F90" s="155"/>
      <c r="G90" s="155"/>
      <c r="H90" s="156">
        <f t="shared" si="24"/>
        <v>0</v>
      </c>
      <c r="I90" s="155"/>
      <c r="J90" s="155"/>
      <c r="K90" s="157" t="e">
        <f t="shared" si="21"/>
        <v>#DIV/0!</v>
      </c>
      <c r="L90" s="158" t="e">
        <f t="shared" si="22"/>
        <v>#DIV/0!</v>
      </c>
      <c r="M90" s="158" t="e">
        <f t="shared" si="23"/>
        <v>#DIV/0!</v>
      </c>
    </row>
    <row r="91" spans="1:13" ht="13.5" customHeight="1" thickBot="1">
      <c r="A91" s="381"/>
      <c r="B91" s="180">
        <v>13</v>
      </c>
      <c r="C91" s="160" t="s">
        <v>113</v>
      </c>
      <c r="D91" s="155"/>
      <c r="E91" s="156">
        <f t="shared" si="11"/>
        <v>0</v>
      </c>
      <c r="F91" s="155"/>
      <c r="G91" s="155"/>
      <c r="H91" s="156">
        <f t="shared" si="24"/>
        <v>0</v>
      </c>
      <c r="I91" s="155"/>
      <c r="J91" s="155"/>
      <c r="K91" s="157" t="e">
        <f t="shared" si="21"/>
        <v>#DIV/0!</v>
      </c>
      <c r="L91" s="158" t="e">
        <f t="shared" si="22"/>
        <v>#DIV/0!</v>
      </c>
      <c r="M91" s="158" t="e">
        <f t="shared" si="23"/>
        <v>#DIV/0!</v>
      </c>
    </row>
    <row r="92" spans="1:13" ht="14.25" customHeight="1">
      <c r="A92" s="379" t="s">
        <v>157</v>
      </c>
      <c r="B92" s="183">
        <v>1</v>
      </c>
      <c r="C92" s="181">
        <v>2</v>
      </c>
      <c r="D92" s="181">
        <v>3</v>
      </c>
      <c r="E92" s="181">
        <v>4</v>
      </c>
      <c r="F92" s="181">
        <v>5</v>
      </c>
      <c r="G92" s="181">
        <v>6</v>
      </c>
      <c r="H92" s="181">
        <v>7</v>
      </c>
      <c r="I92" s="181">
        <v>8</v>
      </c>
      <c r="J92" s="181">
        <v>9</v>
      </c>
      <c r="K92" s="181">
        <v>10</v>
      </c>
      <c r="L92" s="181">
        <v>11</v>
      </c>
      <c r="M92" s="181">
        <v>12</v>
      </c>
    </row>
    <row r="93" spans="1:13" ht="13.5" customHeight="1">
      <c r="A93" s="380"/>
      <c r="B93" s="180">
        <v>1</v>
      </c>
      <c r="C93" s="160" t="s">
        <v>101</v>
      </c>
      <c r="D93" s="155"/>
      <c r="E93" s="156">
        <f t="shared" si="11"/>
        <v>0</v>
      </c>
      <c r="F93" s="155"/>
      <c r="G93" s="155"/>
      <c r="H93" s="156">
        <f>D93-E93</f>
        <v>0</v>
      </c>
      <c r="I93" s="155"/>
      <c r="J93" s="155"/>
      <c r="K93" s="157" t="e">
        <f aca="true" t="shared" si="25" ref="K93:K105">E93/D93</f>
        <v>#DIV/0!</v>
      </c>
      <c r="L93" s="158" t="e">
        <f aca="true" t="shared" si="26" ref="L93:L105">F93/D93</f>
        <v>#DIV/0!</v>
      </c>
      <c r="M93" s="158" t="e">
        <f aca="true" t="shared" si="27" ref="M93:M105">G93/D93</f>
        <v>#DIV/0!</v>
      </c>
    </row>
    <row r="94" spans="1:13" ht="13.5" customHeight="1">
      <c r="A94" s="380"/>
      <c r="B94" s="180">
        <v>2</v>
      </c>
      <c r="C94" s="160" t="s">
        <v>102</v>
      </c>
      <c r="D94" s="155"/>
      <c r="E94" s="156">
        <f t="shared" si="11"/>
        <v>0</v>
      </c>
      <c r="F94" s="155"/>
      <c r="G94" s="155"/>
      <c r="H94" s="156">
        <f aca="true" t="shared" si="28" ref="H94:H105">D94-E94</f>
        <v>0</v>
      </c>
      <c r="I94" s="155"/>
      <c r="J94" s="155"/>
      <c r="K94" s="157" t="e">
        <f t="shared" si="25"/>
        <v>#DIV/0!</v>
      </c>
      <c r="L94" s="158" t="e">
        <f t="shared" si="26"/>
        <v>#DIV/0!</v>
      </c>
      <c r="M94" s="158" t="e">
        <f t="shared" si="27"/>
        <v>#DIV/0!</v>
      </c>
    </row>
    <row r="95" spans="1:13" ht="13.5" customHeight="1">
      <c r="A95" s="380"/>
      <c r="B95" s="180">
        <v>3</v>
      </c>
      <c r="C95" s="160" t="s">
        <v>103</v>
      </c>
      <c r="D95" s="155"/>
      <c r="E95" s="156">
        <f t="shared" si="11"/>
        <v>0</v>
      </c>
      <c r="F95" s="155"/>
      <c r="G95" s="155"/>
      <c r="H95" s="156">
        <f t="shared" si="28"/>
        <v>0</v>
      </c>
      <c r="I95" s="155"/>
      <c r="J95" s="155"/>
      <c r="K95" s="157" t="e">
        <f t="shared" si="25"/>
        <v>#DIV/0!</v>
      </c>
      <c r="L95" s="158" t="e">
        <f t="shared" si="26"/>
        <v>#DIV/0!</v>
      </c>
      <c r="M95" s="158" t="e">
        <f t="shared" si="27"/>
        <v>#DIV/0!</v>
      </c>
    </row>
    <row r="96" spans="1:13" ht="13.5" customHeight="1">
      <c r="A96" s="380"/>
      <c r="B96" s="180">
        <v>4</v>
      </c>
      <c r="C96" s="160" t="s">
        <v>104</v>
      </c>
      <c r="D96" s="155"/>
      <c r="E96" s="156">
        <f t="shared" si="11"/>
        <v>0</v>
      </c>
      <c r="F96" s="155"/>
      <c r="G96" s="155"/>
      <c r="H96" s="156">
        <f t="shared" si="28"/>
        <v>0</v>
      </c>
      <c r="I96" s="155"/>
      <c r="J96" s="155"/>
      <c r="K96" s="157" t="e">
        <f t="shared" si="25"/>
        <v>#DIV/0!</v>
      </c>
      <c r="L96" s="158" t="e">
        <f t="shared" si="26"/>
        <v>#DIV/0!</v>
      </c>
      <c r="M96" s="158" t="e">
        <f t="shared" si="27"/>
        <v>#DIV/0!</v>
      </c>
    </row>
    <row r="97" spans="1:13" ht="13.5" customHeight="1">
      <c r="A97" s="380"/>
      <c r="B97" s="180">
        <v>5</v>
      </c>
      <c r="C97" s="160" t="s">
        <v>105</v>
      </c>
      <c r="D97" s="155"/>
      <c r="E97" s="156">
        <f t="shared" si="11"/>
        <v>0</v>
      </c>
      <c r="F97" s="155"/>
      <c r="G97" s="155"/>
      <c r="H97" s="156">
        <f t="shared" si="28"/>
        <v>0</v>
      </c>
      <c r="I97" s="155"/>
      <c r="J97" s="155"/>
      <c r="K97" s="157" t="e">
        <f t="shared" si="25"/>
        <v>#DIV/0!</v>
      </c>
      <c r="L97" s="158" t="e">
        <f t="shared" si="26"/>
        <v>#DIV/0!</v>
      </c>
      <c r="M97" s="158" t="e">
        <f t="shared" si="27"/>
        <v>#DIV/0!</v>
      </c>
    </row>
    <row r="98" spans="1:13" ht="13.5" customHeight="1">
      <c r="A98" s="380"/>
      <c r="B98" s="180">
        <v>6</v>
      </c>
      <c r="C98" s="160" t="s">
        <v>106</v>
      </c>
      <c r="D98" s="155"/>
      <c r="E98" s="156">
        <f t="shared" si="11"/>
        <v>0</v>
      </c>
      <c r="F98" s="155"/>
      <c r="G98" s="155"/>
      <c r="H98" s="156">
        <f t="shared" si="28"/>
        <v>0</v>
      </c>
      <c r="I98" s="155"/>
      <c r="J98" s="155"/>
      <c r="K98" s="157" t="e">
        <f t="shared" si="25"/>
        <v>#DIV/0!</v>
      </c>
      <c r="L98" s="158" t="e">
        <f t="shared" si="26"/>
        <v>#DIV/0!</v>
      </c>
      <c r="M98" s="158" t="e">
        <f t="shared" si="27"/>
        <v>#DIV/0!</v>
      </c>
    </row>
    <row r="99" spans="1:13" ht="13.5" customHeight="1">
      <c r="A99" s="380"/>
      <c r="B99" s="180">
        <v>7</v>
      </c>
      <c r="C99" s="160" t="s">
        <v>107</v>
      </c>
      <c r="D99" s="155"/>
      <c r="E99" s="156">
        <f t="shared" si="11"/>
        <v>0</v>
      </c>
      <c r="F99" s="155"/>
      <c r="G99" s="155"/>
      <c r="H99" s="156">
        <f t="shared" si="28"/>
        <v>0</v>
      </c>
      <c r="I99" s="155"/>
      <c r="J99" s="155"/>
      <c r="K99" s="157" t="e">
        <f t="shared" si="25"/>
        <v>#DIV/0!</v>
      </c>
      <c r="L99" s="158" t="e">
        <f t="shared" si="26"/>
        <v>#DIV/0!</v>
      </c>
      <c r="M99" s="158" t="e">
        <f t="shared" si="27"/>
        <v>#DIV/0!</v>
      </c>
    </row>
    <row r="100" spans="1:13" ht="13.5" customHeight="1">
      <c r="A100" s="380"/>
      <c r="B100" s="180">
        <v>8</v>
      </c>
      <c r="C100" s="160" t="s">
        <v>108</v>
      </c>
      <c r="D100" s="155"/>
      <c r="E100" s="156">
        <f t="shared" si="11"/>
        <v>0</v>
      </c>
      <c r="F100" s="155"/>
      <c r="G100" s="155"/>
      <c r="H100" s="156">
        <f t="shared" si="28"/>
        <v>0</v>
      </c>
      <c r="I100" s="155"/>
      <c r="J100" s="155"/>
      <c r="K100" s="157" t="e">
        <f t="shared" si="25"/>
        <v>#DIV/0!</v>
      </c>
      <c r="L100" s="158" t="e">
        <f t="shared" si="26"/>
        <v>#DIV/0!</v>
      </c>
      <c r="M100" s="158" t="e">
        <f t="shared" si="27"/>
        <v>#DIV/0!</v>
      </c>
    </row>
    <row r="101" spans="1:13" ht="13.5" customHeight="1">
      <c r="A101" s="380"/>
      <c r="B101" s="180">
        <v>9</v>
      </c>
      <c r="C101" s="160" t="s">
        <v>109</v>
      </c>
      <c r="D101" s="155"/>
      <c r="E101" s="156">
        <f t="shared" si="11"/>
        <v>0</v>
      </c>
      <c r="F101" s="155"/>
      <c r="G101" s="155"/>
      <c r="H101" s="156">
        <f t="shared" si="28"/>
        <v>0</v>
      </c>
      <c r="I101" s="155"/>
      <c r="J101" s="155"/>
      <c r="K101" s="157" t="e">
        <f t="shared" si="25"/>
        <v>#DIV/0!</v>
      </c>
      <c r="L101" s="158" t="e">
        <f t="shared" si="26"/>
        <v>#DIV/0!</v>
      </c>
      <c r="M101" s="158" t="e">
        <f t="shared" si="27"/>
        <v>#DIV/0!</v>
      </c>
    </row>
    <row r="102" spans="1:13" ht="13.5" customHeight="1">
      <c r="A102" s="380"/>
      <c r="B102" s="180">
        <v>10</v>
      </c>
      <c r="C102" s="160" t="s">
        <v>110</v>
      </c>
      <c r="D102" s="155"/>
      <c r="E102" s="156">
        <f>(F102+G102)</f>
        <v>0</v>
      </c>
      <c r="F102" s="155"/>
      <c r="G102" s="155"/>
      <c r="H102" s="156">
        <f t="shared" si="28"/>
        <v>0</v>
      </c>
      <c r="I102" s="155"/>
      <c r="J102" s="155"/>
      <c r="K102" s="157" t="e">
        <f t="shared" si="25"/>
        <v>#DIV/0!</v>
      </c>
      <c r="L102" s="158" t="e">
        <f t="shared" si="26"/>
        <v>#DIV/0!</v>
      </c>
      <c r="M102" s="158" t="e">
        <f t="shared" si="27"/>
        <v>#DIV/0!</v>
      </c>
    </row>
    <row r="103" spans="1:13" ht="13.5" customHeight="1">
      <c r="A103" s="380"/>
      <c r="B103" s="180">
        <v>11</v>
      </c>
      <c r="C103" s="160" t="s">
        <v>111</v>
      </c>
      <c r="D103" s="155"/>
      <c r="E103" s="156">
        <f>(F103+G103)</f>
        <v>0</v>
      </c>
      <c r="F103" s="155"/>
      <c r="G103" s="155"/>
      <c r="H103" s="156">
        <f t="shared" si="28"/>
        <v>0</v>
      </c>
      <c r="I103" s="155"/>
      <c r="J103" s="155"/>
      <c r="K103" s="157" t="e">
        <f t="shared" si="25"/>
        <v>#DIV/0!</v>
      </c>
      <c r="L103" s="158" t="e">
        <f t="shared" si="26"/>
        <v>#DIV/0!</v>
      </c>
      <c r="M103" s="158" t="e">
        <f t="shared" si="27"/>
        <v>#DIV/0!</v>
      </c>
    </row>
    <row r="104" spans="1:13" ht="13.5" customHeight="1">
      <c r="A104" s="380"/>
      <c r="B104" s="180">
        <v>12</v>
      </c>
      <c r="C104" s="160" t="s">
        <v>112</v>
      </c>
      <c r="D104" s="155"/>
      <c r="E104" s="156">
        <f>(F104+G104)</f>
        <v>0</v>
      </c>
      <c r="F104" s="155"/>
      <c r="G104" s="155"/>
      <c r="H104" s="156">
        <f t="shared" si="28"/>
        <v>0</v>
      </c>
      <c r="I104" s="155"/>
      <c r="J104" s="155"/>
      <c r="K104" s="157" t="e">
        <f t="shared" si="25"/>
        <v>#DIV/0!</v>
      </c>
      <c r="L104" s="158" t="e">
        <f t="shared" si="26"/>
        <v>#DIV/0!</v>
      </c>
      <c r="M104" s="158" t="e">
        <f t="shared" si="27"/>
        <v>#DIV/0!</v>
      </c>
    </row>
    <row r="105" spans="1:13" ht="13.5" customHeight="1" thickBot="1">
      <c r="A105" s="381"/>
      <c r="B105" s="180">
        <v>13</v>
      </c>
      <c r="C105" s="160" t="s">
        <v>113</v>
      </c>
      <c r="D105" s="155"/>
      <c r="E105" s="156">
        <f>(F105+G105)</f>
        <v>0</v>
      </c>
      <c r="F105" s="155"/>
      <c r="G105" s="155"/>
      <c r="H105" s="156">
        <f t="shared" si="28"/>
        <v>0</v>
      </c>
      <c r="I105" s="155"/>
      <c r="J105" s="155"/>
      <c r="K105" s="157" t="e">
        <f t="shared" si="25"/>
        <v>#DIV/0!</v>
      </c>
      <c r="L105" s="158" t="e">
        <f t="shared" si="26"/>
        <v>#DIV/0!</v>
      </c>
      <c r="M105" s="158" t="e">
        <f t="shared" si="27"/>
        <v>#DIV/0!</v>
      </c>
    </row>
    <row r="106" spans="1:13" ht="14.25" customHeight="1">
      <c r="A106" s="379" t="s">
        <v>4</v>
      </c>
      <c r="B106" s="183">
        <v>1</v>
      </c>
      <c r="C106" s="181">
        <v>2</v>
      </c>
      <c r="D106" s="181">
        <v>3</v>
      </c>
      <c r="E106" s="181">
        <v>4</v>
      </c>
      <c r="F106" s="181">
        <v>5</v>
      </c>
      <c r="G106" s="181">
        <v>6</v>
      </c>
      <c r="H106" s="181">
        <v>7</v>
      </c>
      <c r="I106" s="181">
        <v>8</v>
      </c>
      <c r="J106" s="181">
        <v>9</v>
      </c>
      <c r="K106" s="181">
        <v>10</v>
      </c>
      <c r="L106" s="181">
        <v>11</v>
      </c>
      <c r="M106" s="181">
        <v>12</v>
      </c>
    </row>
    <row r="107" spans="1:13" ht="13.5" customHeight="1">
      <c r="A107" s="380"/>
      <c r="B107" s="180">
        <v>1</v>
      </c>
      <c r="C107" s="160" t="s">
        <v>101</v>
      </c>
      <c r="D107" s="155"/>
      <c r="E107" s="156">
        <f aca="true" t="shared" si="29" ref="E107:E170">(F107+G107)</f>
        <v>0</v>
      </c>
      <c r="F107" s="155"/>
      <c r="G107" s="155"/>
      <c r="H107" s="156">
        <f>D107-E107</f>
        <v>0</v>
      </c>
      <c r="I107" s="155"/>
      <c r="J107" s="155"/>
      <c r="K107" s="157" t="e">
        <f aca="true" t="shared" si="30" ref="K107:K119">E107/D107</f>
        <v>#DIV/0!</v>
      </c>
      <c r="L107" s="158" t="e">
        <f aca="true" t="shared" si="31" ref="L107:L119">F107/D107</f>
        <v>#DIV/0!</v>
      </c>
      <c r="M107" s="158" t="e">
        <f aca="true" t="shared" si="32" ref="M107:M119">G107/D107</f>
        <v>#DIV/0!</v>
      </c>
    </row>
    <row r="108" spans="1:13" ht="13.5" customHeight="1">
      <c r="A108" s="380"/>
      <c r="B108" s="180">
        <v>2</v>
      </c>
      <c r="C108" s="160" t="s">
        <v>102</v>
      </c>
      <c r="D108" s="155"/>
      <c r="E108" s="156">
        <f t="shared" si="29"/>
        <v>0</v>
      </c>
      <c r="F108" s="155"/>
      <c r="G108" s="155"/>
      <c r="H108" s="156">
        <f aca="true" t="shared" si="33" ref="H108:H119">D108-E108</f>
        <v>0</v>
      </c>
      <c r="I108" s="155"/>
      <c r="J108" s="155"/>
      <c r="K108" s="157" t="e">
        <f t="shared" si="30"/>
        <v>#DIV/0!</v>
      </c>
      <c r="L108" s="158" t="e">
        <f t="shared" si="31"/>
        <v>#DIV/0!</v>
      </c>
      <c r="M108" s="158" t="e">
        <f t="shared" si="32"/>
        <v>#DIV/0!</v>
      </c>
    </row>
    <row r="109" spans="1:13" ht="13.5" customHeight="1">
      <c r="A109" s="380"/>
      <c r="B109" s="180">
        <v>3</v>
      </c>
      <c r="C109" s="160" t="s">
        <v>103</v>
      </c>
      <c r="D109" s="155"/>
      <c r="E109" s="156">
        <f t="shared" si="29"/>
        <v>0</v>
      </c>
      <c r="F109" s="155"/>
      <c r="G109" s="155"/>
      <c r="H109" s="156">
        <f t="shared" si="33"/>
        <v>0</v>
      </c>
      <c r="I109" s="155"/>
      <c r="J109" s="155"/>
      <c r="K109" s="157" t="e">
        <f t="shared" si="30"/>
        <v>#DIV/0!</v>
      </c>
      <c r="L109" s="158" t="e">
        <f t="shared" si="31"/>
        <v>#DIV/0!</v>
      </c>
      <c r="M109" s="158" t="e">
        <f t="shared" si="32"/>
        <v>#DIV/0!</v>
      </c>
    </row>
    <row r="110" spans="1:13" ht="13.5" customHeight="1">
      <c r="A110" s="380"/>
      <c r="B110" s="180">
        <v>4</v>
      </c>
      <c r="C110" s="160" t="s">
        <v>104</v>
      </c>
      <c r="D110" s="155"/>
      <c r="E110" s="156">
        <f t="shared" si="29"/>
        <v>0</v>
      </c>
      <c r="F110" s="155"/>
      <c r="G110" s="155"/>
      <c r="H110" s="156">
        <f t="shared" si="33"/>
        <v>0</v>
      </c>
      <c r="I110" s="155"/>
      <c r="J110" s="155"/>
      <c r="K110" s="157" t="e">
        <f t="shared" si="30"/>
        <v>#DIV/0!</v>
      </c>
      <c r="L110" s="158" t="e">
        <f t="shared" si="31"/>
        <v>#DIV/0!</v>
      </c>
      <c r="M110" s="158" t="e">
        <f t="shared" si="32"/>
        <v>#DIV/0!</v>
      </c>
    </row>
    <row r="111" spans="1:13" ht="13.5" customHeight="1">
      <c r="A111" s="380"/>
      <c r="B111" s="180">
        <v>5</v>
      </c>
      <c r="C111" s="160" t="s">
        <v>105</v>
      </c>
      <c r="D111" s="155"/>
      <c r="E111" s="156">
        <f t="shared" si="29"/>
        <v>0</v>
      </c>
      <c r="F111" s="155"/>
      <c r="G111" s="155"/>
      <c r="H111" s="156">
        <f t="shared" si="33"/>
        <v>0</v>
      </c>
      <c r="I111" s="155"/>
      <c r="J111" s="155"/>
      <c r="K111" s="157" t="e">
        <f t="shared" si="30"/>
        <v>#DIV/0!</v>
      </c>
      <c r="L111" s="158" t="e">
        <f t="shared" si="31"/>
        <v>#DIV/0!</v>
      </c>
      <c r="M111" s="158" t="e">
        <f t="shared" si="32"/>
        <v>#DIV/0!</v>
      </c>
    </row>
    <row r="112" spans="1:13" ht="13.5" customHeight="1">
      <c r="A112" s="380"/>
      <c r="B112" s="180">
        <v>6</v>
      </c>
      <c r="C112" s="160" t="s">
        <v>106</v>
      </c>
      <c r="D112" s="155"/>
      <c r="E112" s="156">
        <f t="shared" si="29"/>
        <v>0</v>
      </c>
      <c r="F112" s="155"/>
      <c r="G112" s="155"/>
      <c r="H112" s="156">
        <f t="shared" si="33"/>
        <v>0</v>
      </c>
      <c r="I112" s="155"/>
      <c r="J112" s="155"/>
      <c r="K112" s="157" t="e">
        <f t="shared" si="30"/>
        <v>#DIV/0!</v>
      </c>
      <c r="L112" s="158" t="e">
        <f t="shared" si="31"/>
        <v>#DIV/0!</v>
      </c>
      <c r="M112" s="158" t="e">
        <f t="shared" si="32"/>
        <v>#DIV/0!</v>
      </c>
    </row>
    <row r="113" spans="1:13" ht="13.5" customHeight="1">
      <c r="A113" s="380"/>
      <c r="B113" s="180">
        <v>7</v>
      </c>
      <c r="C113" s="160" t="s">
        <v>107</v>
      </c>
      <c r="D113" s="155"/>
      <c r="E113" s="156">
        <f t="shared" si="29"/>
        <v>0</v>
      </c>
      <c r="F113" s="155"/>
      <c r="G113" s="155"/>
      <c r="H113" s="156">
        <f t="shared" si="33"/>
        <v>0</v>
      </c>
      <c r="I113" s="155"/>
      <c r="J113" s="155"/>
      <c r="K113" s="157" t="e">
        <f t="shared" si="30"/>
        <v>#DIV/0!</v>
      </c>
      <c r="L113" s="158" t="e">
        <f t="shared" si="31"/>
        <v>#DIV/0!</v>
      </c>
      <c r="M113" s="158" t="e">
        <f t="shared" si="32"/>
        <v>#DIV/0!</v>
      </c>
    </row>
    <row r="114" spans="1:13" ht="13.5" customHeight="1">
      <c r="A114" s="380"/>
      <c r="B114" s="180">
        <v>8</v>
      </c>
      <c r="C114" s="160" t="s">
        <v>108</v>
      </c>
      <c r="D114" s="155"/>
      <c r="E114" s="156">
        <f t="shared" si="29"/>
        <v>0</v>
      </c>
      <c r="F114" s="155"/>
      <c r="G114" s="155"/>
      <c r="H114" s="156">
        <f t="shared" si="33"/>
        <v>0</v>
      </c>
      <c r="I114" s="155"/>
      <c r="J114" s="155"/>
      <c r="K114" s="157" t="e">
        <f t="shared" si="30"/>
        <v>#DIV/0!</v>
      </c>
      <c r="L114" s="158" t="e">
        <f t="shared" si="31"/>
        <v>#DIV/0!</v>
      </c>
      <c r="M114" s="158" t="e">
        <f t="shared" si="32"/>
        <v>#DIV/0!</v>
      </c>
    </row>
    <row r="115" spans="1:13" ht="13.5" customHeight="1">
      <c r="A115" s="380"/>
      <c r="B115" s="180">
        <v>9</v>
      </c>
      <c r="C115" s="160" t="s">
        <v>109</v>
      </c>
      <c r="D115" s="155"/>
      <c r="E115" s="156">
        <f t="shared" si="29"/>
        <v>0</v>
      </c>
      <c r="F115" s="155"/>
      <c r="G115" s="155"/>
      <c r="H115" s="156">
        <f t="shared" si="33"/>
        <v>0</v>
      </c>
      <c r="I115" s="155"/>
      <c r="J115" s="155"/>
      <c r="K115" s="157" t="e">
        <f t="shared" si="30"/>
        <v>#DIV/0!</v>
      </c>
      <c r="L115" s="158" t="e">
        <f t="shared" si="31"/>
        <v>#DIV/0!</v>
      </c>
      <c r="M115" s="158" t="e">
        <f t="shared" si="32"/>
        <v>#DIV/0!</v>
      </c>
    </row>
    <row r="116" spans="1:13" ht="13.5" customHeight="1">
      <c r="A116" s="380"/>
      <c r="B116" s="180">
        <v>10</v>
      </c>
      <c r="C116" s="160" t="s">
        <v>110</v>
      </c>
      <c r="D116" s="155"/>
      <c r="E116" s="156">
        <f t="shared" si="29"/>
        <v>0</v>
      </c>
      <c r="F116" s="155"/>
      <c r="G116" s="155"/>
      <c r="H116" s="156">
        <f t="shared" si="33"/>
        <v>0</v>
      </c>
      <c r="I116" s="155"/>
      <c r="J116" s="155"/>
      <c r="K116" s="157" t="e">
        <f t="shared" si="30"/>
        <v>#DIV/0!</v>
      </c>
      <c r="L116" s="158" t="e">
        <f t="shared" si="31"/>
        <v>#DIV/0!</v>
      </c>
      <c r="M116" s="158" t="e">
        <f t="shared" si="32"/>
        <v>#DIV/0!</v>
      </c>
    </row>
    <row r="117" spans="1:13" ht="13.5" customHeight="1">
      <c r="A117" s="380"/>
      <c r="B117" s="180">
        <v>11</v>
      </c>
      <c r="C117" s="160" t="s">
        <v>111</v>
      </c>
      <c r="D117" s="155"/>
      <c r="E117" s="156">
        <f t="shared" si="29"/>
        <v>0</v>
      </c>
      <c r="F117" s="155"/>
      <c r="G117" s="155"/>
      <c r="H117" s="156">
        <f t="shared" si="33"/>
        <v>0</v>
      </c>
      <c r="I117" s="155"/>
      <c r="J117" s="155"/>
      <c r="K117" s="157" t="e">
        <f t="shared" si="30"/>
        <v>#DIV/0!</v>
      </c>
      <c r="L117" s="158" t="e">
        <f t="shared" si="31"/>
        <v>#DIV/0!</v>
      </c>
      <c r="M117" s="158" t="e">
        <f t="shared" si="32"/>
        <v>#DIV/0!</v>
      </c>
    </row>
    <row r="118" spans="1:13" ht="13.5" customHeight="1">
      <c r="A118" s="380"/>
      <c r="B118" s="180">
        <v>12</v>
      </c>
      <c r="C118" s="160" t="s">
        <v>112</v>
      </c>
      <c r="D118" s="155"/>
      <c r="E118" s="156">
        <f t="shared" si="29"/>
        <v>0</v>
      </c>
      <c r="F118" s="155"/>
      <c r="G118" s="155"/>
      <c r="H118" s="156">
        <f t="shared" si="33"/>
        <v>0</v>
      </c>
      <c r="I118" s="155"/>
      <c r="J118" s="155"/>
      <c r="K118" s="157" t="e">
        <f t="shared" si="30"/>
        <v>#DIV/0!</v>
      </c>
      <c r="L118" s="158" t="e">
        <f t="shared" si="31"/>
        <v>#DIV/0!</v>
      </c>
      <c r="M118" s="158" t="e">
        <f t="shared" si="32"/>
        <v>#DIV/0!</v>
      </c>
    </row>
    <row r="119" spans="1:13" ht="13.5" customHeight="1" thickBot="1">
      <c r="A119" s="381"/>
      <c r="B119" s="180">
        <v>13</v>
      </c>
      <c r="C119" s="160" t="s">
        <v>113</v>
      </c>
      <c r="D119" s="155"/>
      <c r="E119" s="156">
        <f t="shared" si="29"/>
        <v>0</v>
      </c>
      <c r="F119" s="155"/>
      <c r="G119" s="155"/>
      <c r="H119" s="156">
        <f t="shared" si="33"/>
        <v>0</v>
      </c>
      <c r="I119" s="155"/>
      <c r="J119" s="155"/>
      <c r="K119" s="157" t="e">
        <f t="shared" si="30"/>
        <v>#DIV/0!</v>
      </c>
      <c r="L119" s="158" t="e">
        <f t="shared" si="31"/>
        <v>#DIV/0!</v>
      </c>
      <c r="M119" s="158" t="e">
        <f t="shared" si="32"/>
        <v>#DIV/0!</v>
      </c>
    </row>
    <row r="120" spans="1:13" ht="14.25" customHeight="1">
      <c r="A120" s="379" t="s">
        <v>158</v>
      </c>
      <c r="B120" s="183">
        <v>1</v>
      </c>
      <c r="C120" s="181">
        <v>2</v>
      </c>
      <c r="D120" s="181">
        <v>3</v>
      </c>
      <c r="E120" s="181">
        <v>4</v>
      </c>
      <c r="F120" s="181">
        <v>5</v>
      </c>
      <c r="G120" s="181">
        <v>6</v>
      </c>
      <c r="H120" s="181">
        <v>7</v>
      </c>
      <c r="I120" s="181">
        <v>8</v>
      </c>
      <c r="J120" s="181">
        <v>9</v>
      </c>
      <c r="K120" s="181">
        <v>10</v>
      </c>
      <c r="L120" s="181">
        <v>11</v>
      </c>
      <c r="M120" s="181">
        <v>12</v>
      </c>
    </row>
    <row r="121" spans="1:13" ht="13.5" customHeight="1">
      <c r="A121" s="380"/>
      <c r="B121" s="180">
        <v>1</v>
      </c>
      <c r="C121" s="160" t="s">
        <v>101</v>
      </c>
      <c r="D121" s="155"/>
      <c r="E121" s="156">
        <f t="shared" si="29"/>
        <v>0</v>
      </c>
      <c r="F121" s="155"/>
      <c r="G121" s="155"/>
      <c r="H121" s="156">
        <f>D121-E121</f>
        <v>0</v>
      </c>
      <c r="I121" s="155"/>
      <c r="J121" s="155"/>
      <c r="K121" s="157" t="e">
        <f aca="true" t="shared" si="34" ref="K121:K133">E121/D121</f>
        <v>#DIV/0!</v>
      </c>
      <c r="L121" s="158" t="e">
        <f aca="true" t="shared" si="35" ref="L121:L133">F121/D121</f>
        <v>#DIV/0!</v>
      </c>
      <c r="M121" s="158" t="e">
        <f aca="true" t="shared" si="36" ref="M121:M133">G121/D121</f>
        <v>#DIV/0!</v>
      </c>
    </row>
    <row r="122" spans="1:13" ht="13.5" customHeight="1">
      <c r="A122" s="380"/>
      <c r="B122" s="180">
        <v>2</v>
      </c>
      <c r="C122" s="160" t="s">
        <v>102</v>
      </c>
      <c r="D122" s="155"/>
      <c r="E122" s="156">
        <f t="shared" si="29"/>
        <v>0</v>
      </c>
      <c r="F122" s="155"/>
      <c r="G122" s="155"/>
      <c r="H122" s="156">
        <f aca="true" t="shared" si="37" ref="H122:H133">D122-E122</f>
        <v>0</v>
      </c>
      <c r="I122" s="155"/>
      <c r="J122" s="155"/>
      <c r="K122" s="157" t="e">
        <f t="shared" si="34"/>
        <v>#DIV/0!</v>
      </c>
      <c r="L122" s="158" t="e">
        <f t="shared" si="35"/>
        <v>#DIV/0!</v>
      </c>
      <c r="M122" s="158" t="e">
        <f t="shared" si="36"/>
        <v>#DIV/0!</v>
      </c>
    </row>
    <row r="123" spans="1:13" ht="13.5" customHeight="1">
      <c r="A123" s="380"/>
      <c r="B123" s="180">
        <v>3</v>
      </c>
      <c r="C123" s="160" t="s">
        <v>103</v>
      </c>
      <c r="D123" s="155"/>
      <c r="E123" s="156">
        <f t="shared" si="29"/>
        <v>0</v>
      </c>
      <c r="F123" s="155"/>
      <c r="G123" s="155"/>
      <c r="H123" s="156">
        <f t="shared" si="37"/>
        <v>0</v>
      </c>
      <c r="I123" s="155"/>
      <c r="J123" s="155"/>
      <c r="K123" s="157" t="e">
        <f t="shared" si="34"/>
        <v>#DIV/0!</v>
      </c>
      <c r="L123" s="158" t="e">
        <f t="shared" si="35"/>
        <v>#DIV/0!</v>
      </c>
      <c r="M123" s="158" t="e">
        <f t="shared" si="36"/>
        <v>#DIV/0!</v>
      </c>
    </row>
    <row r="124" spans="1:13" ht="13.5" customHeight="1">
      <c r="A124" s="380"/>
      <c r="B124" s="180">
        <v>4</v>
      </c>
      <c r="C124" s="160" t="s">
        <v>104</v>
      </c>
      <c r="D124" s="155"/>
      <c r="E124" s="156">
        <f t="shared" si="29"/>
        <v>0</v>
      </c>
      <c r="F124" s="155"/>
      <c r="G124" s="155"/>
      <c r="H124" s="156">
        <f t="shared" si="37"/>
        <v>0</v>
      </c>
      <c r="I124" s="155"/>
      <c r="J124" s="155"/>
      <c r="K124" s="157" t="e">
        <f t="shared" si="34"/>
        <v>#DIV/0!</v>
      </c>
      <c r="L124" s="158" t="e">
        <f t="shared" si="35"/>
        <v>#DIV/0!</v>
      </c>
      <c r="M124" s="158" t="e">
        <f t="shared" si="36"/>
        <v>#DIV/0!</v>
      </c>
    </row>
    <row r="125" spans="1:13" ht="13.5" customHeight="1">
      <c r="A125" s="380"/>
      <c r="B125" s="180">
        <v>5</v>
      </c>
      <c r="C125" s="160" t="s">
        <v>105</v>
      </c>
      <c r="D125" s="155"/>
      <c r="E125" s="156">
        <f t="shared" si="29"/>
        <v>0</v>
      </c>
      <c r="F125" s="155"/>
      <c r="G125" s="155"/>
      <c r="H125" s="156">
        <f t="shared" si="37"/>
        <v>0</v>
      </c>
      <c r="I125" s="155"/>
      <c r="J125" s="155"/>
      <c r="K125" s="157" t="e">
        <f t="shared" si="34"/>
        <v>#DIV/0!</v>
      </c>
      <c r="L125" s="158" t="e">
        <f t="shared" si="35"/>
        <v>#DIV/0!</v>
      </c>
      <c r="M125" s="158" t="e">
        <f t="shared" si="36"/>
        <v>#DIV/0!</v>
      </c>
    </row>
    <row r="126" spans="1:13" ht="13.5" customHeight="1">
      <c r="A126" s="380"/>
      <c r="B126" s="180">
        <v>6</v>
      </c>
      <c r="C126" s="160" t="s">
        <v>106</v>
      </c>
      <c r="D126" s="155"/>
      <c r="E126" s="156">
        <f t="shared" si="29"/>
        <v>0</v>
      </c>
      <c r="F126" s="155"/>
      <c r="G126" s="155"/>
      <c r="H126" s="156">
        <f t="shared" si="37"/>
        <v>0</v>
      </c>
      <c r="I126" s="155"/>
      <c r="J126" s="155"/>
      <c r="K126" s="157" t="e">
        <f t="shared" si="34"/>
        <v>#DIV/0!</v>
      </c>
      <c r="L126" s="158" t="e">
        <f t="shared" si="35"/>
        <v>#DIV/0!</v>
      </c>
      <c r="M126" s="158" t="e">
        <f t="shared" si="36"/>
        <v>#DIV/0!</v>
      </c>
    </row>
    <row r="127" spans="1:13" ht="13.5" customHeight="1">
      <c r="A127" s="380"/>
      <c r="B127" s="180">
        <v>7</v>
      </c>
      <c r="C127" s="160" t="s">
        <v>107</v>
      </c>
      <c r="D127" s="155"/>
      <c r="E127" s="156">
        <f t="shared" si="29"/>
        <v>0</v>
      </c>
      <c r="F127" s="155"/>
      <c r="G127" s="155"/>
      <c r="H127" s="156">
        <f t="shared" si="37"/>
        <v>0</v>
      </c>
      <c r="I127" s="155"/>
      <c r="J127" s="155"/>
      <c r="K127" s="157" t="e">
        <f t="shared" si="34"/>
        <v>#DIV/0!</v>
      </c>
      <c r="L127" s="158" t="e">
        <f t="shared" si="35"/>
        <v>#DIV/0!</v>
      </c>
      <c r="M127" s="158" t="e">
        <f t="shared" si="36"/>
        <v>#DIV/0!</v>
      </c>
    </row>
    <row r="128" spans="1:13" ht="13.5" customHeight="1">
      <c r="A128" s="380"/>
      <c r="B128" s="180">
        <v>8</v>
      </c>
      <c r="C128" s="160" t="s">
        <v>108</v>
      </c>
      <c r="D128" s="155"/>
      <c r="E128" s="156">
        <f t="shared" si="29"/>
        <v>0</v>
      </c>
      <c r="F128" s="155"/>
      <c r="G128" s="155"/>
      <c r="H128" s="156">
        <f t="shared" si="37"/>
        <v>0</v>
      </c>
      <c r="I128" s="155"/>
      <c r="J128" s="155"/>
      <c r="K128" s="157" t="e">
        <f t="shared" si="34"/>
        <v>#DIV/0!</v>
      </c>
      <c r="L128" s="158" t="e">
        <f t="shared" si="35"/>
        <v>#DIV/0!</v>
      </c>
      <c r="M128" s="158" t="e">
        <f t="shared" si="36"/>
        <v>#DIV/0!</v>
      </c>
    </row>
    <row r="129" spans="1:13" ht="13.5" customHeight="1">
      <c r="A129" s="380"/>
      <c r="B129" s="180">
        <v>9</v>
      </c>
      <c r="C129" s="160" t="s">
        <v>109</v>
      </c>
      <c r="D129" s="155"/>
      <c r="E129" s="156">
        <f t="shared" si="29"/>
        <v>0</v>
      </c>
      <c r="F129" s="155"/>
      <c r="G129" s="155"/>
      <c r="H129" s="156">
        <f t="shared" si="37"/>
        <v>0</v>
      </c>
      <c r="I129" s="155"/>
      <c r="J129" s="155"/>
      <c r="K129" s="157" t="e">
        <f t="shared" si="34"/>
        <v>#DIV/0!</v>
      </c>
      <c r="L129" s="158" t="e">
        <f t="shared" si="35"/>
        <v>#DIV/0!</v>
      </c>
      <c r="M129" s="158" t="e">
        <f t="shared" si="36"/>
        <v>#DIV/0!</v>
      </c>
    </row>
    <row r="130" spans="1:13" ht="13.5" customHeight="1">
      <c r="A130" s="380"/>
      <c r="B130" s="180">
        <v>10</v>
      </c>
      <c r="C130" s="160" t="s">
        <v>110</v>
      </c>
      <c r="D130" s="155"/>
      <c r="E130" s="156">
        <f t="shared" si="29"/>
        <v>0</v>
      </c>
      <c r="F130" s="155"/>
      <c r="G130" s="155"/>
      <c r="H130" s="156">
        <f t="shared" si="37"/>
        <v>0</v>
      </c>
      <c r="I130" s="155"/>
      <c r="J130" s="155"/>
      <c r="K130" s="157" t="e">
        <f t="shared" si="34"/>
        <v>#DIV/0!</v>
      </c>
      <c r="L130" s="158" t="e">
        <f t="shared" si="35"/>
        <v>#DIV/0!</v>
      </c>
      <c r="M130" s="158" t="e">
        <f t="shared" si="36"/>
        <v>#DIV/0!</v>
      </c>
    </row>
    <row r="131" spans="1:13" ht="13.5" customHeight="1">
      <c r="A131" s="380"/>
      <c r="B131" s="180">
        <v>11</v>
      </c>
      <c r="C131" s="160" t="s">
        <v>111</v>
      </c>
      <c r="D131" s="155"/>
      <c r="E131" s="156">
        <f t="shared" si="29"/>
        <v>0</v>
      </c>
      <c r="F131" s="155"/>
      <c r="G131" s="155"/>
      <c r="H131" s="156">
        <f t="shared" si="37"/>
        <v>0</v>
      </c>
      <c r="I131" s="155"/>
      <c r="J131" s="155"/>
      <c r="K131" s="157" t="e">
        <f t="shared" si="34"/>
        <v>#DIV/0!</v>
      </c>
      <c r="L131" s="158" t="e">
        <f t="shared" si="35"/>
        <v>#DIV/0!</v>
      </c>
      <c r="M131" s="158" t="e">
        <f t="shared" si="36"/>
        <v>#DIV/0!</v>
      </c>
    </row>
    <row r="132" spans="1:13" ht="13.5" customHeight="1">
      <c r="A132" s="380"/>
      <c r="B132" s="180">
        <v>12</v>
      </c>
      <c r="C132" s="160" t="s">
        <v>112</v>
      </c>
      <c r="D132" s="155"/>
      <c r="E132" s="156">
        <f t="shared" si="29"/>
        <v>0</v>
      </c>
      <c r="F132" s="155"/>
      <c r="G132" s="155"/>
      <c r="H132" s="156">
        <f t="shared" si="37"/>
        <v>0</v>
      </c>
      <c r="I132" s="155"/>
      <c r="J132" s="155"/>
      <c r="K132" s="157" t="e">
        <f t="shared" si="34"/>
        <v>#DIV/0!</v>
      </c>
      <c r="L132" s="158" t="e">
        <f t="shared" si="35"/>
        <v>#DIV/0!</v>
      </c>
      <c r="M132" s="158" t="e">
        <f t="shared" si="36"/>
        <v>#DIV/0!</v>
      </c>
    </row>
    <row r="133" spans="1:13" ht="13.5" customHeight="1" thickBot="1">
      <c r="A133" s="381"/>
      <c r="B133" s="180">
        <v>13</v>
      </c>
      <c r="C133" s="160" t="s">
        <v>113</v>
      </c>
      <c r="D133" s="155"/>
      <c r="E133" s="156">
        <f t="shared" si="29"/>
        <v>0</v>
      </c>
      <c r="F133" s="155"/>
      <c r="G133" s="155"/>
      <c r="H133" s="156">
        <f t="shared" si="37"/>
        <v>0</v>
      </c>
      <c r="I133" s="155"/>
      <c r="J133" s="155"/>
      <c r="K133" s="157" t="e">
        <f t="shared" si="34"/>
        <v>#DIV/0!</v>
      </c>
      <c r="L133" s="158" t="e">
        <f t="shared" si="35"/>
        <v>#DIV/0!</v>
      </c>
      <c r="M133" s="158" t="e">
        <f t="shared" si="36"/>
        <v>#DIV/0!</v>
      </c>
    </row>
    <row r="134" spans="1:13" ht="14.25" customHeight="1">
      <c r="A134" s="379" t="s">
        <v>159</v>
      </c>
      <c r="B134" s="183">
        <v>1</v>
      </c>
      <c r="C134" s="181">
        <v>2</v>
      </c>
      <c r="D134" s="181">
        <v>3</v>
      </c>
      <c r="E134" s="181">
        <v>4</v>
      </c>
      <c r="F134" s="181">
        <v>5</v>
      </c>
      <c r="G134" s="181">
        <v>6</v>
      </c>
      <c r="H134" s="181">
        <v>7</v>
      </c>
      <c r="I134" s="181">
        <v>8</v>
      </c>
      <c r="J134" s="181">
        <v>9</v>
      </c>
      <c r="K134" s="181">
        <v>10</v>
      </c>
      <c r="L134" s="181">
        <v>11</v>
      </c>
      <c r="M134" s="181">
        <v>12</v>
      </c>
    </row>
    <row r="135" spans="1:13" ht="13.5" customHeight="1">
      <c r="A135" s="380"/>
      <c r="B135" s="180">
        <v>1</v>
      </c>
      <c r="C135" s="160" t="s">
        <v>101</v>
      </c>
      <c r="D135" s="155"/>
      <c r="E135" s="156">
        <f t="shared" si="29"/>
        <v>0</v>
      </c>
      <c r="F135" s="155"/>
      <c r="G135" s="155"/>
      <c r="H135" s="156">
        <f>D135-E135</f>
        <v>0</v>
      </c>
      <c r="I135" s="155"/>
      <c r="J135" s="155"/>
      <c r="K135" s="157" t="e">
        <f aca="true" t="shared" si="38" ref="K135:K147">E135/D135</f>
        <v>#DIV/0!</v>
      </c>
      <c r="L135" s="158" t="e">
        <f aca="true" t="shared" si="39" ref="L135:L147">F135/D135</f>
        <v>#DIV/0!</v>
      </c>
      <c r="M135" s="158" t="e">
        <f aca="true" t="shared" si="40" ref="M135:M147">G135/D135</f>
        <v>#DIV/0!</v>
      </c>
    </row>
    <row r="136" spans="1:13" ht="13.5" customHeight="1">
      <c r="A136" s="380"/>
      <c r="B136" s="180">
        <v>2</v>
      </c>
      <c r="C136" s="160" t="s">
        <v>102</v>
      </c>
      <c r="D136" s="155"/>
      <c r="E136" s="156">
        <f t="shared" si="29"/>
        <v>0</v>
      </c>
      <c r="F136" s="155"/>
      <c r="G136" s="155"/>
      <c r="H136" s="156">
        <f aca="true" t="shared" si="41" ref="H136:H147">D136-E136</f>
        <v>0</v>
      </c>
      <c r="I136" s="155"/>
      <c r="J136" s="155"/>
      <c r="K136" s="157" t="e">
        <f t="shared" si="38"/>
        <v>#DIV/0!</v>
      </c>
      <c r="L136" s="158" t="e">
        <f t="shared" si="39"/>
        <v>#DIV/0!</v>
      </c>
      <c r="M136" s="158" t="e">
        <f t="shared" si="40"/>
        <v>#DIV/0!</v>
      </c>
    </row>
    <row r="137" spans="1:13" ht="13.5" customHeight="1">
      <c r="A137" s="380"/>
      <c r="B137" s="180">
        <v>3</v>
      </c>
      <c r="C137" s="160" t="s">
        <v>103</v>
      </c>
      <c r="D137" s="155"/>
      <c r="E137" s="156">
        <f t="shared" si="29"/>
        <v>0</v>
      </c>
      <c r="F137" s="155"/>
      <c r="G137" s="155"/>
      <c r="H137" s="156">
        <f t="shared" si="41"/>
        <v>0</v>
      </c>
      <c r="I137" s="155"/>
      <c r="J137" s="155"/>
      <c r="K137" s="157" t="e">
        <f t="shared" si="38"/>
        <v>#DIV/0!</v>
      </c>
      <c r="L137" s="158" t="e">
        <f t="shared" si="39"/>
        <v>#DIV/0!</v>
      </c>
      <c r="M137" s="158" t="e">
        <f t="shared" si="40"/>
        <v>#DIV/0!</v>
      </c>
    </row>
    <row r="138" spans="1:13" ht="13.5" customHeight="1">
      <c r="A138" s="380"/>
      <c r="B138" s="180">
        <v>4</v>
      </c>
      <c r="C138" s="160" t="s">
        <v>104</v>
      </c>
      <c r="D138" s="155"/>
      <c r="E138" s="156">
        <f t="shared" si="29"/>
        <v>0</v>
      </c>
      <c r="F138" s="155"/>
      <c r="G138" s="155"/>
      <c r="H138" s="156">
        <f t="shared" si="41"/>
        <v>0</v>
      </c>
      <c r="I138" s="155"/>
      <c r="J138" s="155"/>
      <c r="K138" s="157" t="e">
        <f t="shared" si="38"/>
        <v>#DIV/0!</v>
      </c>
      <c r="L138" s="158" t="e">
        <f t="shared" si="39"/>
        <v>#DIV/0!</v>
      </c>
      <c r="M138" s="158" t="e">
        <f t="shared" si="40"/>
        <v>#DIV/0!</v>
      </c>
    </row>
    <row r="139" spans="1:13" ht="13.5" customHeight="1">
      <c r="A139" s="380"/>
      <c r="B139" s="180">
        <v>5</v>
      </c>
      <c r="C139" s="160" t="s">
        <v>105</v>
      </c>
      <c r="D139" s="155"/>
      <c r="E139" s="156">
        <f t="shared" si="29"/>
        <v>0</v>
      </c>
      <c r="F139" s="155"/>
      <c r="G139" s="155"/>
      <c r="H139" s="156">
        <f t="shared" si="41"/>
        <v>0</v>
      </c>
      <c r="I139" s="155"/>
      <c r="J139" s="155"/>
      <c r="K139" s="157" t="e">
        <f t="shared" si="38"/>
        <v>#DIV/0!</v>
      </c>
      <c r="L139" s="158" t="e">
        <f t="shared" si="39"/>
        <v>#DIV/0!</v>
      </c>
      <c r="M139" s="158" t="e">
        <f t="shared" si="40"/>
        <v>#DIV/0!</v>
      </c>
    </row>
    <row r="140" spans="1:13" ht="13.5" customHeight="1">
      <c r="A140" s="380"/>
      <c r="B140" s="180">
        <v>6</v>
      </c>
      <c r="C140" s="160" t="s">
        <v>106</v>
      </c>
      <c r="D140" s="155"/>
      <c r="E140" s="156">
        <f t="shared" si="29"/>
        <v>0</v>
      </c>
      <c r="F140" s="155"/>
      <c r="G140" s="155"/>
      <c r="H140" s="156">
        <f t="shared" si="41"/>
        <v>0</v>
      </c>
      <c r="I140" s="155"/>
      <c r="J140" s="155"/>
      <c r="K140" s="157" t="e">
        <f t="shared" si="38"/>
        <v>#DIV/0!</v>
      </c>
      <c r="L140" s="158" t="e">
        <f t="shared" si="39"/>
        <v>#DIV/0!</v>
      </c>
      <c r="M140" s="158" t="e">
        <f t="shared" si="40"/>
        <v>#DIV/0!</v>
      </c>
    </row>
    <row r="141" spans="1:13" ht="13.5" customHeight="1">
      <c r="A141" s="380"/>
      <c r="B141" s="180">
        <v>7</v>
      </c>
      <c r="C141" s="160" t="s">
        <v>107</v>
      </c>
      <c r="D141" s="155"/>
      <c r="E141" s="156">
        <f t="shared" si="29"/>
        <v>0</v>
      </c>
      <c r="F141" s="155"/>
      <c r="G141" s="155"/>
      <c r="H141" s="156">
        <f t="shared" si="41"/>
        <v>0</v>
      </c>
      <c r="I141" s="155"/>
      <c r="J141" s="155"/>
      <c r="K141" s="157" t="e">
        <f t="shared" si="38"/>
        <v>#DIV/0!</v>
      </c>
      <c r="L141" s="158" t="e">
        <f t="shared" si="39"/>
        <v>#DIV/0!</v>
      </c>
      <c r="M141" s="158" t="e">
        <f t="shared" si="40"/>
        <v>#DIV/0!</v>
      </c>
    </row>
    <row r="142" spans="1:13" ht="13.5" customHeight="1">
      <c r="A142" s="380"/>
      <c r="B142" s="180">
        <v>8</v>
      </c>
      <c r="C142" s="160" t="s">
        <v>108</v>
      </c>
      <c r="D142" s="155"/>
      <c r="E142" s="156">
        <f t="shared" si="29"/>
        <v>0</v>
      </c>
      <c r="F142" s="155"/>
      <c r="G142" s="155"/>
      <c r="H142" s="156">
        <f t="shared" si="41"/>
        <v>0</v>
      </c>
      <c r="I142" s="155"/>
      <c r="J142" s="155"/>
      <c r="K142" s="157" t="e">
        <f t="shared" si="38"/>
        <v>#DIV/0!</v>
      </c>
      <c r="L142" s="158" t="e">
        <f t="shared" si="39"/>
        <v>#DIV/0!</v>
      </c>
      <c r="M142" s="158" t="e">
        <f t="shared" si="40"/>
        <v>#DIV/0!</v>
      </c>
    </row>
    <row r="143" spans="1:13" ht="13.5" customHeight="1">
      <c r="A143" s="380"/>
      <c r="B143" s="180">
        <v>9</v>
      </c>
      <c r="C143" s="160" t="s">
        <v>109</v>
      </c>
      <c r="D143" s="155"/>
      <c r="E143" s="156">
        <f t="shared" si="29"/>
        <v>0</v>
      </c>
      <c r="F143" s="155"/>
      <c r="G143" s="155"/>
      <c r="H143" s="156">
        <f t="shared" si="41"/>
        <v>0</v>
      </c>
      <c r="I143" s="155"/>
      <c r="J143" s="155"/>
      <c r="K143" s="157" t="e">
        <f t="shared" si="38"/>
        <v>#DIV/0!</v>
      </c>
      <c r="L143" s="158" t="e">
        <f t="shared" si="39"/>
        <v>#DIV/0!</v>
      </c>
      <c r="M143" s="158" t="e">
        <f t="shared" si="40"/>
        <v>#DIV/0!</v>
      </c>
    </row>
    <row r="144" spans="1:13" ht="13.5" customHeight="1">
      <c r="A144" s="380"/>
      <c r="B144" s="180">
        <v>10</v>
      </c>
      <c r="C144" s="160" t="s">
        <v>110</v>
      </c>
      <c r="D144" s="155"/>
      <c r="E144" s="156">
        <f t="shared" si="29"/>
        <v>0</v>
      </c>
      <c r="F144" s="155"/>
      <c r="G144" s="155"/>
      <c r="H144" s="156">
        <f t="shared" si="41"/>
        <v>0</v>
      </c>
      <c r="I144" s="155"/>
      <c r="J144" s="155"/>
      <c r="K144" s="157" t="e">
        <f t="shared" si="38"/>
        <v>#DIV/0!</v>
      </c>
      <c r="L144" s="158" t="e">
        <f t="shared" si="39"/>
        <v>#DIV/0!</v>
      </c>
      <c r="M144" s="158" t="e">
        <f t="shared" si="40"/>
        <v>#DIV/0!</v>
      </c>
    </row>
    <row r="145" spans="1:13" ht="13.5" customHeight="1">
      <c r="A145" s="380"/>
      <c r="B145" s="180">
        <v>11</v>
      </c>
      <c r="C145" s="160" t="s">
        <v>111</v>
      </c>
      <c r="D145" s="155"/>
      <c r="E145" s="156">
        <f t="shared" si="29"/>
        <v>0</v>
      </c>
      <c r="F145" s="155"/>
      <c r="G145" s="155"/>
      <c r="H145" s="156">
        <f t="shared" si="41"/>
        <v>0</v>
      </c>
      <c r="I145" s="155"/>
      <c r="J145" s="155"/>
      <c r="K145" s="157" t="e">
        <f t="shared" si="38"/>
        <v>#DIV/0!</v>
      </c>
      <c r="L145" s="158" t="e">
        <f t="shared" si="39"/>
        <v>#DIV/0!</v>
      </c>
      <c r="M145" s="158" t="e">
        <f t="shared" si="40"/>
        <v>#DIV/0!</v>
      </c>
    </row>
    <row r="146" spans="1:13" ht="13.5" customHeight="1">
      <c r="A146" s="380"/>
      <c r="B146" s="180">
        <v>12</v>
      </c>
      <c r="C146" s="160" t="s">
        <v>112</v>
      </c>
      <c r="D146" s="155"/>
      <c r="E146" s="156">
        <f t="shared" si="29"/>
        <v>0</v>
      </c>
      <c r="F146" s="155"/>
      <c r="G146" s="155"/>
      <c r="H146" s="156">
        <f t="shared" si="41"/>
        <v>0</v>
      </c>
      <c r="I146" s="155"/>
      <c r="J146" s="155"/>
      <c r="K146" s="157" t="e">
        <f t="shared" si="38"/>
        <v>#DIV/0!</v>
      </c>
      <c r="L146" s="158" t="e">
        <f t="shared" si="39"/>
        <v>#DIV/0!</v>
      </c>
      <c r="M146" s="158" t="e">
        <f t="shared" si="40"/>
        <v>#DIV/0!</v>
      </c>
    </row>
    <row r="147" spans="1:13" ht="13.5" customHeight="1" thickBot="1">
      <c r="A147" s="381"/>
      <c r="B147" s="180">
        <v>13</v>
      </c>
      <c r="C147" s="160" t="s">
        <v>113</v>
      </c>
      <c r="D147" s="155"/>
      <c r="E147" s="156">
        <f t="shared" si="29"/>
        <v>0</v>
      </c>
      <c r="F147" s="155"/>
      <c r="G147" s="155"/>
      <c r="H147" s="156">
        <f t="shared" si="41"/>
        <v>0</v>
      </c>
      <c r="I147" s="155"/>
      <c r="J147" s="155"/>
      <c r="K147" s="157" t="e">
        <f t="shared" si="38"/>
        <v>#DIV/0!</v>
      </c>
      <c r="L147" s="158" t="e">
        <f t="shared" si="39"/>
        <v>#DIV/0!</v>
      </c>
      <c r="M147" s="158" t="e">
        <f t="shared" si="40"/>
        <v>#DIV/0!</v>
      </c>
    </row>
    <row r="148" spans="1:13" ht="14.25" customHeight="1">
      <c r="A148" s="379" t="s">
        <v>160</v>
      </c>
      <c r="B148" s="183">
        <v>1</v>
      </c>
      <c r="C148" s="181">
        <v>2</v>
      </c>
      <c r="D148" s="181">
        <v>3</v>
      </c>
      <c r="E148" s="181">
        <v>4</v>
      </c>
      <c r="F148" s="181">
        <v>5</v>
      </c>
      <c r="G148" s="181">
        <v>6</v>
      </c>
      <c r="H148" s="181">
        <v>7</v>
      </c>
      <c r="I148" s="181">
        <v>8</v>
      </c>
      <c r="J148" s="181">
        <v>9</v>
      </c>
      <c r="K148" s="181">
        <v>10</v>
      </c>
      <c r="L148" s="181">
        <v>11</v>
      </c>
      <c r="M148" s="181">
        <v>12</v>
      </c>
    </row>
    <row r="149" spans="1:13" ht="13.5" customHeight="1">
      <c r="A149" s="380"/>
      <c r="B149" s="180">
        <v>1</v>
      </c>
      <c r="C149" s="160" t="s">
        <v>101</v>
      </c>
      <c r="D149" s="155"/>
      <c r="E149" s="156">
        <f t="shared" si="29"/>
        <v>0</v>
      </c>
      <c r="F149" s="155"/>
      <c r="G149" s="155"/>
      <c r="H149" s="156">
        <f>D149-E149</f>
        <v>0</v>
      </c>
      <c r="I149" s="155"/>
      <c r="J149" s="155"/>
      <c r="K149" s="157" t="e">
        <f aca="true" t="shared" si="42" ref="K149:K161">E149/D149</f>
        <v>#DIV/0!</v>
      </c>
      <c r="L149" s="158" t="e">
        <f aca="true" t="shared" si="43" ref="L149:L161">F149/D149</f>
        <v>#DIV/0!</v>
      </c>
      <c r="M149" s="158" t="e">
        <f aca="true" t="shared" si="44" ref="M149:M161">G149/D149</f>
        <v>#DIV/0!</v>
      </c>
    </row>
    <row r="150" spans="1:13" ht="13.5" customHeight="1">
      <c r="A150" s="380"/>
      <c r="B150" s="180">
        <v>2</v>
      </c>
      <c r="C150" s="160" t="s">
        <v>102</v>
      </c>
      <c r="D150" s="155"/>
      <c r="E150" s="156">
        <f t="shared" si="29"/>
        <v>0</v>
      </c>
      <c r="F150" s="155"/>
      <c r="G150" s="155"/>
      <c r="H150" s="156">
        <f aca="true" t="shared" si="45" ref="H150:H161">D150-E150</f>
        <v>0</v>
      </c>
      <c r="I150" s="155"/>
      <c r="J150" s="155"/>
      <c r="K150" s="157" t="e">
        <f t="shared" si="42"/>
        <v>#DIV/0!</v>
      </c>
      <c r="L150" s="158" t="e">
        <f t="shared" si="43"/>
        <v>#DIV/0!</v>
      </c>
      <c r="M150" s="158" t="e">
        <f t="shared" si="44"/>
        <v>#DIV/0!</v>
      </c>
    </row>
    <row r="151" spans="1:13" ht="13.5" customHeight="1">
      <c r="A151" s="380"/>
      <c r="B151" s="180">
        <v>3</v>
      </c>
      <c r="C151" s="160" t="s">
        <v>103</v>
      </c>
      <c r="D151" s="155"/>
      <c r="E151" s="156">
        <f t="shared" si="29"/>
        <v>0</v>
      </c>
      <c r="F151" s="155"/>
      <c r="G151" s="155"/>
      <c r="H151" s="156">
        <f t="shared" si="45"/>
        <v>0</v>
      </c>
      <c r="I151" s="155"/>
      <c r="J151" s="155"/>
      <c r="K151" s="157" t="e">
        <f t="shared" si="42"/>
        <v>#DIV/0!</v>
      </c>
      <c r="L151" s="158" t="e">
        <f t="shared" si="43"/>
        <v>#DIV/0!</v>
      </c>
      <c r="M151" s="158" t="e">
        <f t="shared" si="44"/>
        <v>#DIV/0!</v>
      </c>
    </row>
    <row r="152" spans="1:13" ht="13.5" customHeight="1">
      <c r="A152" s="380"/>
      <c r="B152" s="180">
        <v>4</v>
      </c>
      <c r="C152" s="160" t="s">
        <v>104</v>
      </c>
      <c r="D152" s="155"/>
      <c r="E152" s="156">
        <f t="shared" si="29"/>
        <v>0</v>
      </c>
      <c r="F152" s="155"/>
      <c r="G152" s="155"/>
      <c r="H152" s="156">
        <f t="shared" si="45"/>
        <v>0</v>
      </c>
      <c r="I152" s="155"/>
      <c r="J152" s="155"/>
      <c r="K152" s="157" t="e">
        <f t="shared" si="42"/>
        <v>#DIV/0!</v>
      </c>
      <c r="L152" s="158" t="e">
        <f t="shared" si="43"/>
        <v>#DIV/0!</v>
      </c>
      <c r="M152" s="158" t="e">
        <f t="shared" si="44"/>
        <v>#DIV/0!</v>
      </c>
    </row>
    <row r="153" spans="1:13" ht="13.5" customHeight="1">
      <c r="A153" s="380"/>
      <c r="B153" s="180">
        <v>5</v>
      </c>
      <c r="C153" s="160" t="s">
        <v>105</v>
      </c>
      <c r="D153" s="155"/>
      <c r="E153" s="156">
        <f t="shared" si="29"/>
        <v>0</v>
      </c>
      <c r="F153" s="155"/>
      <c r="G153" s="155"/>
      <c r="H153" s="156">
        <f t="shared" si="45"/>
        <v>0</v>
      </c>
      <c r="I153" s="155"/>
      <c r="J153" s="155"/>
      <c r="K153" s="157" t="e">
        <f t="shared" si="42"/>
        <v>#DIV/0!</v>
      </c>
      <c r="L153" s="158" t="e">
        <f t="shared" si="43"/>
        <v>#DIV/0!</v>
      </c>
      <c r="M153" s="158" t="e">
        <f t="shared" si="44"/>
        <v>#DIV/0!</v>
      </c>
    </row>
    <row r="154" spans="1:13" ht="13.5" customHeight="1">
      <c r="A154" s="380"/>
      <c r="B154" s="180">
        <v>6</v>
      </c>
      <c r="C154" s="160" t="s">
        <v>106</v>
      </c>
      <c r="D154" s="155"/>
      <c r="E154" s="156">
        <f t="shared" si="29"/>
        <v>0</v>
      </c>
      <c r="F154" s="155"/>
      <c r="G154" s="155"/>
      <c r="H154" s="156">
        <f t="shared" si="45"/>
        <v>0</v>
      </c>
      <c r="I154" s="155"/>
      <c r="J154" s="155"/>
      <c r="K154" s="157" t="e">
        <f t="shared" si="42"/>
        <v>#DIV/0!</v>
      </c>
      <c r="L154" s="158" t="e">
        <f t="shared" si="43"/>
        <v>#DIV/0!</v>
      </c>
      <c r="M154" s="158" t="e">
        <f t="shared" si="44"/>
        <v>#DIV/0!</v>
      </c>
    </row>
    <row r="155" spans="1:13" ht="13.5" customHeight="1">
      <c r="A155" s="380"/>
      <c r="B155" s="180">
        <v>7</v>
      </c>
      <c r="C155" s="160" t="s">
        <v>107</v>
      </c>
      <c r="D155" s="155"/>
      <c r="E155" s="156">
        <f t="shared" si="29"/>
        <v>0</v>
      </c>
      <c r="F155" s="155"/>
      <c r="G155" s="155"/>
      <c r="H155" s="156">
        <f t="shared" si="45"/>
        <v>0</v>
      </c>
      <c r="I155" s="155"/>
      <c r="J155" s="155"/>
      <c r="K155" s="157" t="e">
        <f t="shared" si="42"/>
        <v>#DIV/0!</v>
      </c>
      <c r="L155" s="158" t="e">
        <f t="shared" si="43"/>
        <v>#DIV/0!</v>
      </c>
      <c r="M155" s="158" t="e">
        <f t="shared" si="44"/>
        <v>#DIV/0!</v>
      </c>
    </row>
    <row r="156" spans="1:13" ht="13.5" customHeight="1">
      <c r="A156" s="380"/>
      <c r="B156" s="180">
        <v>8</v>
      </c>
      <c r="C156" s="160" t="s">
        <v>108</v>
      </c>
      <c r="D156" s="155"/>
      <c r="E156" s="156">
        <f t="shared" si="29"/>
        <v>0</v>
      </c>
      <c r="F156" s="155"/>
      <c r="G156" s="155"/>
      <c r="H156" s="156">
        <f t="shared" si="45"/>
        <v>0</v>
      </c>
      <c r="I156" s="155"/>
      <c r="J156" s="155"/>
      <c r="K156" s="157" t="e">
        <f t="shared" si="42"/>
        <v>#DIV/0!</v>
      </c>
      <c r="L156" s="158" t="e">
        <f t="shared" si="43"/>
        <v>#DIV/0!</v>
      </c>
      <c r="M156" s="158" t="e">
        <f t="shared" si="44"/>
        <v>#DIV/0!</v>
      </c>
    </row>
    <row r="157" spans="1:13" ht="13.5" customHeight="1">
      <c r="A157" s="380"/>
      <c r="B157" s="180">
        <v>9</v>
      </c>
      <c r="C157" s="160" t="s">
        <v>109</v>
      </c>
      <c r="D157" s="155"/>
      <c r="E157" s="156">
        <f t="shared" si="29"/>
        <v>0</v>
      </c>
      <c r="F157" s="155"/>
      <c r="G157" s="155"/>
      <c r="H157" s="156">
        <f t="shared" si="45"/>
        <v>0</v>
      </c>
      <c r="I157" s="155"/>
      <c r="J157" s="155"/>
      <c r="K157" s="157" t="e">
        <f t="shared" si="42"/>
        <v>#DIV/0!</v>
      </c>
      <c r="L157" s="158" t="e">
        <f t="shared" si="43"/>
        <v>#DIV/0!</v>
      </c>
      <c r="M157" s="158" t="e">
        <f t="shared" si="44"/>
        <v>#DIV/0!</v>
      </c>
    </row>
    <row r="158" spans="1:13" ht="13.5" customHeight="1">
      <c r="A158" s="380"/>
      <c r="B158" s="180">
        <v>10</v>
      </c>
      <c r="C158" s="160" t="s">
        <v>110</v>
      </c>
      <c r="D158" s="155"/>
      <c r="E158" s="156">
        <f t="shared" si="29"/>
        <v>0</v>
      </c>
      <c r="F158" s="155"/>
      <c r="G158" s="155"/>
      <c r="H158" s="156">
        <f t="shared" si="45"/>
        <v>0</v>
      </c>
      <c r="I158" s="155"/>
      <c r="J158" s="155"/>
      <c r="K158" s="157" t="e">
        <f t="shared" si="42"/>
        <v>#DIV/0!</v>
      </c>
      <c r="L158" s="158" t="e">
        <f t="shared" si="43"/>
        <v>#DIV/0!</v>
      </c>
      <c r="M158" s="158" t="e">
        <f t="shared" si="44"/>
        <v>#DIV/0!</v>
      </c>
    </row>
    <row r="159" spans="1:13" ht="13.5" customHeight="1">
      <c r="A159" s="380"/>
      <c r="B159" s="180">
        <v>11</v>
      </c>
      <c r="C159" s="160" t="s">
        <v>111</v>
      </c>
      <c r="D159" s="155"/>
      <c r="E159" s="156">
        <f t="shared" si="29"/>
        <v>0</v>
      </c>
      <c r="F159" s="155"/>
      <c r="G159" s="155"/>
      <c r="H159" s="156">
        <f t="shared" si="45"/>
        <v>0</v>
      </c>
      <c r="I159" s="155"/>
      <c r="J159" s="155"/>
      <c r="K159" s="157" t="e">
        <f t="shared" si="42"/>
        <v>#DIV/0!</v>
      </c>
      <c r="L159" s="158" t="e">
        <f t="shared" si="43"/>
        <v>#DIV/0!</v>
      </c>
      <c r="M159" s="158" t="e">
        <f t="shared" si="44"/>
        <v>#DIV/0!</v>
      </c>
    </row>
    <row r="160" spans="1:13" ht="13.5" customHeight="1">
      <c r="A160" s="380"/>
      <c r="B160" s="180">
        <v>12</v>
      </c>
      <c r="C160" s="160" t="s">
        <v>112</v>
      </c>
      <c r="D160" s="155"/>
      <c r="E160" s="156">
        <f t="shared" si="29"/>
        <v>0</v>
      </c>
      <c r="F160" s="155"/>
      <c r="G160" s="155"/>
      <c r="H160" s="156">
        <f t="shared" si="45"/>
        <v>0</v>
      </c>
      <c r="I160" s="155"/>
      <c r="J160" s="155"/>
      <c r="K160" s="157" t="e">
        <f t="shared" si="42"/>
        <v>#DIV/0!</v>
      </c>
      <c r="L160" s="158" t="e">
        <f t="shared" si="43"/>
        <v>#DIV/0!</v>
      </c>
      <c r="M160" s="158" t="e">
        <f t="shared" si="44"/>
        <v>#DIV/0!</v>
      </c>
    </row>
    <row r="161" spans="1:13" ht="13.5" customHeight="1" thickBot="1">
      <c r="A161" s="381"/>
      <c r="B161" s="180">
        <v>13</v>
      </c>
      <c r="C161" s="160" t="s">
        <v>113</v>
      </c>
      <c r="D161" s="155"/>
      <c r="E161" s="156">
        <f t="shared" si="29"/>
        <v>0</v>
      </c>
      <c r="F161" s="155"/>
      <c r="G161" s="155"/>
      <c r="H161" s="156">
        <f t="shared" si="45"/>
        <v>0</v>
      </c>
      <c r="I161" s="155"/>
      <c r="J161" s="155"/>
      <c r="K161" s="157" t="e">
        <f t="shared" si="42"/>
        <v>#DIV/0!</v>
      </c>
      <c r="L161" s="158" t="e">
        <f t="shared" si="43"/>
        <v>#DIV/0!</v>
      </c>
      <c r="M161" s="158" t="e">
        <f t="shared" si="44"/>
        <v>#DIV/0!</v>
      </c>
    </row>
    <row r="162" spans="1:13" ht="14.25" customHeight="1">
      <c r="A162" s="379" t="s">
        <v>161</v>
      </c>
      <c r="B162" s="183">
        <v>1</v>
      </c>
      <c r="C162" s="181">
        <v>2</v>
      </c>
      <c r="D162" s="181">
        <v>3</v>
      </c>
      <c r="E162" s="181">
        <v>4</v>
      </c>
      <c r="F162" s="181">
        <v>5</v>
      </c>
      <c r="G162" s="181">
        <v>6</v>
      </c>
      <c r="H162" s="181">
        <v>7</v>
      </c>
      <c r="I162" s="181">
        <v>8</v>
      </c>
      <c r="J162" s="181">
        <v>9</v>
      </c>
      <c r="K162" s="181">
        <v>10</v>
      </c>
      <c r="L162" s="181">
        <v>11</v>
      </c>
      <c r="M162" s="181">
        <v>12</v>
      </c>
    </row>
    <row r="163" spans="1:13" ht="13.5" customHeight="1">
      <c r="A163" s="380"/>
      <c r="B163" s="180">
        <v>1</v>
      </c>
      <c r="C163" s="160" t="s">
        <v>101</v>
      </c>
      <c r="D163" s="155"/>
      <c r="E163" s="156">
        <f t="shared" si="29"/>
        <v>0</v>
      </c>
      <c r="F163" s="155"/>
      <c r="G163" s="155"/>
      <c r="H163" s="156">
        <f>D163-E163</f>
        <v>0</v>
      </c>
      <c r="I163" s="155"/>
      <c r="J163" s="155"/>
      <c r="K163" s="157" t="e">
        <f aca="true" t="shared" si="46" ref="K163:K175">E163/D163</f>
        <v>#DIV/0!</v>
      </c>
      <c r="L163" s="158" t="e">
        <f aca="true" t="shared" si="47" ref="L163:L175">F163/D163</f>
        <v>#DIV/0!</v>
      </c>
      <c r="M163" s="158" t="e">
        <f aca="true" t="shared" si="48" ref="M163:M175">G163/D163</f>
        <v>#DIV/0!</v>
      </c>
    </row>
    <row r="164" spans="1:13" ht="13.5" customHeight="1">
      <c r="A164" s="380"/>
      <c r="B164" s="180">
        <v>2</v>
      </c>
      <c r="C164" s="160" t="s">
        <v>102</v>
      </c>
      <c r="D164" s="155"/>
      <c r="E164" s="156">
        <f t="shared" si="29"/>
        <v>0</v>
      </c>
      <c r="F164" s="155"/>
      <c r="G164" s="155"/>
      <c r="H164" s="156">
        <f aca="true" t="shared" si="49" ref="H164:H175">D164-E164</f>
        <v>0</v>
      </c>
      <c r="I164" s="155"/>
      <c r="J164" s="155"/>
      <c r="K164" s="157" t="e">
        <f t="shared" si="46"/>
        <v>#DIV/0!</v>
      </c>
      <c r="L164" s="158" t="e">
        <f t="shared" si="47"/>
        <v>#DIV/0!</v>
      </c>
      <c r="M164" s="158" t="e">
        <f t="shared" si="48"/>
        <v>#DIV/0!</v>
      </c>
    </row>
    <row r="165" spans="1:13" ht="13.5" customHeight="1">
      <c r="A165" s="380"/>
      <c r="B165" s="180">
        <v>3</v>
      </c>
      <c r="C165" s="160" t="s">
        <v>103</v>
      </c>
      <c r="D165" s="155"/>
      <c r="E165" s="156">
        <f t="shared" si="29"/>
        <v>0</v>
      </c>
      <c r="F165" s="155"/>
      <c r="G165" s="155"/>
      <c r="H165" s="156">
        <f t="shared" si="49"/>
        <v>0</v>
      </c>
      <c r="I165" s="155"/>
      <c r="J165" s="155"/>
      <c r="K165" s="157" t="e">
        <f t="shared" si="46"/>
        <v>#DIV/0!</v>
      </c>
      <c r="L165" s="158" t="e">
        <f t="shared" si="47"/>
        <v>#DIV/0!</v>
      </c>
      <c r="M165" s="158" t="e">
        <f t="shared" si="48"/>
        <v>#DIV/0!</v>
      </c>
    </row>
    <row r="166" spans="1:13" ht="13.5" customHeight="1">
      <c r="A166" s="380"/>
      <c r="B166" s="180">
        <v>4</v>
      </c>
      <c r="C166" s="160" t="s">
        <v>104</v>
      </c>
      <c r="D166" s="155"/>
      <c r="E166" s="156">
        <f t="shared" si="29"/>
        <v>0</v>
      </c>
      <c r="F166" s="155"/>
      <c r="G166" s="155"/>
      <c r="H166" s="156">
        <f t="shared" si="49"/>
        <v>0</v>
      </c>
      <c r="I166" s="155"/>
      <c r="J166" s="155"/>
      <c r="K166" s="157" t="e">
        <f t="shared" si="46"/>
        <v>#DIV/0!</v>
      </c>
      <c r="L166" s="158" t="e">
        <f t="shared" si="47"/>
        <v>#DIV/0!</v>
      </c>
      <c r="M166" s="158" t="e">
        <f t="shared" si="48"/>
        <v>#DIV/0!</v>
      </c>
    </row>
    <row r="167" spans="1:13" ht="13.5" customHeight="1">
      <c r="A167" s="380"/>
      <c r="B167" s="180">
        <v>5</v>
      </c>
      <c r="C167" s="160" t="s">
        <v>105</v>
      </c>
      <c r="D167" s="155"/>
      <c r="E167" s="156">
        <f t="shared" si="29"/>
        <v>0</v>
      </c>
      <c r="F167" s="155"/>
      <c r="G167" s="155"/>
      <c r="H167" s="156">
        <f t="shared" si="49"/>
        <v>0</v>
      </c>
      <c r="I167" s="155"/>
      <c r="J167" s="155"/>
      <c r="K167" s="157" t="e">
        <f t="shared" si="46"/>
        <v>#DIV/0!</v>
      </c>
      <c r="L167" s="158" t="e">
        <f t="shared" si="47"/>
        <v>#DIV/0!</v>
      </c>
      <c r="M167" s="158" t="e">
        <f t="shared" si="48"/>
        <v>#DIV/0!</v>
      </c>
    </row>
    <row r="168" spans="1:13" ht="13.5" customHeight="1">
      <c r="A168" s="380"/>
      <c r="B168" s="180">
        <v>6</v>
      </c>
      <c r="C168" s="160" t="s">
        <v>106</v>
      </c>
      <c r="D168" s="155"/>
      <c r="E168" s="156">
        <f t="shared" si="29"/>
        <v>0</v>
      </c>
      <c r="F168" s="155"/>
      <c r="G168" s="155"/>
      <c r="H168" s="156">
        <f t="shared" si="49"/>
        <v>0</v>
      </c>
      <c r="I168" s="155"/>
      <c r="J168" s="155"/>
      <c r="K168" s="157" t="e">
        <f t="shared" si="46"/>
        <v>#DIV/0!</v>
      </c>
      <c r="L168" s="158" t="e">
        <f t="shared" si="47"/>
        <v>#DIV/0!</v>
      </c>
      <c r="M168" s="158" t="e">
        <f t="shared" si="48"/>
        <v>#DIV/0!</v>
      </c>
    </row>
    <row r="169" spans="1:13" ht="13.5" customHeight="1">
      <c r="A169" s="380"/>
      <c r="B169" s="180">
        <v>7</v>
      </c>
      <c r="C169" s="160" t="s">
        <v>107</v>
      </c>
      <c r="D169" s="155"/>
      <c r="E169" s="156">
        <f t="shared" si="29"/>
        <v>0</v>
      </c>
      <c r="F169" s="155"/>
      <c r="G169" s="155"/>
      <c r="H169" s="156">
        <f t="shared" si="49"/>
        <v>0</v>
      </c>
      <c r="I169" s="155"/>
      <c r="J169" s="155"/>
      <c r="K169" s="157" t="e">
        <f t="shared" si="46"/>
        <v>#DIV/0!</v>
      </c>
      <c r="L169" s="158" t="e">
        <f t="shared" si="47"/>
        <v>#DIV/0!</v>
      </c>
      <c r="M169" s="158" t="e">
        <f t="shared" si="48"/>
        <v>#DIV/0!</v>
      </c>
    </row>
    <row r="170" spans="1:13" ht="13.5" customHeight="1">
      <c r="A170" s="380"/>
      <c r="B170" s="180">
        <v>8</v>
      </c>
      <c r="C170" s="160" t="s">
        <v>108</v>
      </c>
      <c r="D170" s="155"/>
      <c r="E170" s="156">
        <f t="shared" si="29"/>
        <v>0</v>
      </c>
      <c r="F170" s="155"/>
      <c r="G170" s="155"/>
      <c r="H170" s="156">
        <f t="shared" si="49"/>
        <v>0</v>
      </c>
      <c r="I170" s="155"/>
      <c r="J170" s="155"/>
      <c r="K170" s="157" t="e">
        <f t="shared" si="46"/>
        <v>#DIV/0!</v>
      </c>
      <c r="L170" s="158" t="e">
        <f t="shared" si="47"/>
        <v>#DIV/0!</v>
      </c>
      <c r="M170" s="158" t="e">
        <f t="shared" si="48"/>
        <v>#DIV/0!</v>
      </c>
    </row>
    <row r="171" spans="1:13" ht="13.5" customHeight="1">
      <c r="A171" s="380"/>
      <c r="B171" s="180">
        <v>9</v>
      </c>
      <c r="C171" s="160" t="s">
        <v>109</v>
      </c>
      <c r="D171" s="155"/>
      <c r="E171" s="156">
        <f aca="true" t="shared" si="50" ref="E171:E231">(F171+G171)</f>
        <v>0</v>
      </c>
      <c r="F171" s="155"/>
      <c r="G171" s="155"/>
      <c r="H171" s="156">
        <f t="shared" si="49"/>
        <v>0</v>
      </c>
      <c r="I171" s="155"/>
      <c r="J171" s="155"/>
      <c r="K171" s="157" t="e">
        <f t="shared" si="46"/>
        <v>#DIV/0!</v>
      </c>
      <c r="L171" s="158" t="e">
        <f t="shared" si="47"/>
        <v>#DIV/0!</v>
      </c>
      <c r="M171" s="158" t="e">
        <f t="shared" si="48"/>
        <v>#DIV/0!</v>
      </c>
    </row>
    <row r="172" spans="1:13" ht="13.5" customHeight="1">
      <c r="A172" s="380"/>
      <c r="B172" s="180">
        <v>10</v>
      </c>
      <c r="C172" s="160" t="s">
        <v>110</v>
      </c>
      <c r="D172" s="155"/>
      <c r="E172" s="156">
        <f t="shared" si="50"/>
        <v>0</v>
      </c>
      <c r="F172" s="155"/>
      <c r="G172" s="155"/>
      <c r="H172" s="156">
        <f t="shared" si="49"/>
        <v>0</v>
      </c>
      <c r="I172" s="155"/>
      <c r="J172" s="155"/>
      <c r="K172" s="157" t="e">
        <f t="shared" si="46"/>
        <v>#DIV/0!</v>
      </c>
      <c r="L172" s="158" t="e">
        <f t="shared" si="47"/>
        <v>#DIV/0!</v>
      </c>
      <c r="M172" s="158" t="e">
        <f t="shared" si="48"/>
        <v>#DIV/0!</v>
      </c>
    </row>
    <row r="173" spans="1:13" ht="13.5" customHeight="1">
      <c r="A173" s="380"/>
      <c r="B173" s="180">
        <v>11</v>
      </c>
      <c r="C173" s="160" t="s">
        <v>111</v>
      </c>
      <c r="D173" s="155"/>
      <c r="E173" s="156">
        <f t="shared" si="50"/>
        <v>0</v>
      </c>
      <c r="F173" s="155"/>
      <c r="G173" s="155"/>
      <c r="H173" s="156">
        <f t="shared" si="49"/>
        <v>0</v>
      </c>
      <c r="I173" s="155"/>
      <c r="J173" s="155"/>
      <c r="K173" s="157" t="e">
        <f t="shared" si="46"/>
        <v>#DIV/0!</v>
      </c>
      <c r="L173" s="158" t="e">
        <f t="shared" si="47"/>
        <v>#DIV/0!</v>
      </c>
      <c r="M173" s="158" t="e">
        <f t="shared" si="48"/>
        <v>#DIV/0!</v>
      </c>
    </row>
    <row r="174" spans="1:13" ht="13.5" customHeight="1">
      <c r="A174" s="380"/>
      <c r="B174" s="180">
        <v>12</v>
      </c>
      <c r="C174" s="160" t="s">
        <v>112</v>
      </c>
      <c r="D174" s="155"/>
      <c r="E174" s="156">
        <f t="shared" si="50"/>
        <v>0</v>
      </c>
      <c r="F174" s="155"/>
      <c r="G174" s="155"/>
      <c r="H174" s="156">
        <f t="shared" si="49"/>
        <v>0</v>
      </c>
      <c r="I174" s="155"/>
      <c r="J174" s="155"/>
      <c r="K174" s="157" t="e">
        <f t="shared" si="46"/>
        <v>#DIV/0!</v>
      </c>
      <c r="L174" s="158" t="e">
        <f t="shared" si="47"/>
        <v>#DIV/0!</v>
      </c>
      <c r="M174" s="158" t="e">
        <f t="shared" si="48"/>
        <v>#DIV/0!</v>
      </c>
    </row>
    <row r="175" spans="1:13" ht="13.5" customHeight="1" thickBot="1">
      <c r="A175" s="381"/>
      <c r="B175" s="180">
        <v>13</v>
      </c>
      <c r="C175" s="160" t="s">
        <v>113</v>
      </c>
      <c r="D175" s="155"/>
      <c r="E175" s="156">
        <f t="shared" si="50"/>
        <v>0</v>
      </c>
      <c r="F175" s="155"/>
      <c r="G175" s="155"/>
      <c r="H175" s="156">
        <f t="shared" si="49"/>
        <v>0</v>
      </c>
      <c r="I175" s="155"/>
      <c r="J175" s="155"/>
      <c r="K175" s="157" t="e">
        <f t="shared" si="46"/>
        <v>#DIV/0!</v>
      </c>
      <c r="L175" s="158" t="e">
        <f t="shared" si="47"/>
        <v>#DIV/0!</v>
      </c>
      <c r="M175" s="158" t="e">
        <f t="shared" si="48"/>
        <v>#DIV/0!</v>
      </c>
    </row>
    <row r="176" spans="1:13" ht="14.25" customHeight="1">
      <c r="A176" s="379" t="s">
        <v>162</v>
      </c>
      <c r="B176" s="183">
        <v>1</v>
      </c>
      <c r="C176" s="181">
        <v>2</v>
      </c>
      <c r="D176" s="181">
        <v>3</v>
      </c>
      <c r="E176" s="181">
        <v>4</v>
      </c>
      <c r="F176" s="181">
        <v>5</v>
      </c>
      <c r="G176" s="181">
        <v>6</v>
      </c>
      <c r="H176" s="181">
        <v>7</v>
      </c>
      <c r="I176" s="181">
        <v>8</v>
      </c>
      <c r="J176" s="181">
        <v>9</v>
      </c>
      <c r="K176" s="181">
        <v>10</v>
      </c>
      <c r="L176" s="181">
        <v>11</v>
      </c>
      <c r="M176" s="181">
        <v>12</v>
      </c>
    </row>
    <row r="177" spans="1:13" ht="13.5" customHeight="1">
      <c r="A177" s="380"/>
      <c r="B177" s="180">
        <v>1</v>
      </c>
      <c r="C177" s="160" t="s">
        <v>101</v>
      </c>
      <c r="D177" s="155"/>
      <c r="E177" s="156">
        <f t="shared" si="50"/>
        <v>0</v>
      </c>
      <c r="F177" s="155"/>
      <c r="G177" s="155"/>
      <c r="H177" s="156">
        <f>D177-E177</f>
        <v>0</v>
      </c>
      <c r="I177" s="155"/>
      <c r="J177" s="155"/>
      <c r="K177" s="157" t="e">
        <f aca="true" t="shared" si="51" ref="K177:K189">E177/D177</f>
        <v>#DIV/0!</v>
      </c>
      <c r="L177" s="158" t="e">
        <f aca="true" t="shared" si="52" ref="L177:L189">F177/D177</f>
        <v>#DIV/0!</v>
      </c>
      <c r="M177" s="158" t="e">
        <f aca="true" t="shared" si="53" ref="M177:M189">G177/D177</f>
        <v>#DIV/0!</v>
      </c>
    </row>
    <row r="178" spans="1:13" ht="13.5" customHeight="1">
      <c r="A178" s="380"/>
      <c r="B178" s="180">
        <v>2</v>
      </c>
      <c r="C178" s="160" t="s">
        <v>102</v>
      </c>
      <c r="D178" s="155"/>
      <c r="E178" s="156">
        <f t="shared" si="50"/>
        <v>0</v>
      </c>
      <c r="F178" s="155"/>
      <c r="G178" s="155"/>
      <c r="H178" s="156">
        <f aca="true" t="shared" si="54" ref="H178:H189">D178-E178</f>
        <v>0</v>
      </c>
      <c r="I178" s="155"/>
      <c r="J178" s="155"/>
      <c r="K178" s="157" t="e">
        <f t="shared" si="51"/>
        <v>#DIV/0!</v>
      </c>
      <c r="L178" s="158" t="e">
        <f t="shared" si="52"/>
        <v>#DIV/0!</v>
      </c>
      <c r="M178" s="158" t="e">
        <f t="shared" si="53"/>
        <v>#DIV/0!</v>
      </c>
    </row>
    <row r="179" spans="1:13" ht="13.5" customHeight="1">
      <c r="A179" s="380"/>
      <c r="B179" s="180">
        <v>3</v>
      </c>
      <c r="C179" s="160" t="s">
        <v>103</v>
      </c>
      <c r="D179" s="155"/>
      <c r="E179" s="156">
        <f t="shared" si="50"/>
        <v>0</v>
      </c>
      <c r="F179" s="155"/>
      <c r="G179" s="155"/>
      <c r="H179" s="156">
        <f t="shared" si="54"/>
        <v>0</v>
      </c>
      <c r="I179" s="155"/>
      <c r="J179" s="155"/>
      <c r="K179" s="157" t="e">
        <f t="shared" si="51"/>
        <v>#DIV/0!</v>
      </c>
      <c r="L179" s="158" t="e">
        <f t="shared" si="52"/>
        <v>#DIV/0!</v>
      </c>
      <c r="M179" s="158" t="e">
        <f t="shared" si="53"/>
        <v>#DIV/0!</v>
      </c>
    </row>
    <row r="180" spans="1:13" ht="13.5" customHeight="1">
      <c r="A180" s="380"/>
      <c r="B180" s="180">
        <v>4</v>
      </c>
      <c r="C180" s="160" t="s">
        <v>104</v>
      </c>
      <c r="D180" s="155"/>
      <c r="E180" s="156">
        <f t="shared" si="50"/>
        <v>0</v>
      </c>
      <c r="F180" s="155"/>
      <c r="G180" s="155"/>
      <c r="H180" s="156">
        <f t="shared" si="54"/>
        <v>0</v>
      </c>
      <c r="I180" s="155"/>
      <c r="J180" s="155"/>
      <c r="K180" s="157" t="e">
        <f t="shared" si="51"/>
        <v>#DIV/0!</v>
      </c>
      <c r="L180" s="158" t="e">
        <f t="shared" si="52"/>
        <v>#DIV/0!</v>
      </c>
      <c r="M180" s="158" t="e">
        <f t="shared" si="53"/>
        <v>#DIV/0!</v>
      </c>
    </row>
    <row r="181" spans="1:13" ht="13.5" customHeight="1">
      <c r="A181" s="380"/>
      <c r="B181" s="180">
        <v>5</v>
      </c>
      <c r="C181" s="160" t="s">
        <v>105</v>
      </c>
      <c r="D181" s="155"/>
      <c r="E181" s="156">
        <f t="shared" si="50"/>
        <v>0</v>
      </c>
      <c r="F181" s="155"/>
      <c r="G181" s="155"/>
      <c r="H181" s="156">
        <f t="shared" si="54"/>
        <v>0</v>
      </c>
      <c r="I181" s="155"/>
      <c r="J181" s="155"/>
      <c r="K181" s="157" t="e">
        <f t="shared" si="51"/>
        <v>#DIV/0!</v>
      </c>
      <c r="L181" s="158" t="e">
        <f t="shared" si="52"/>
        <v>#DIV/0!</v>
      </c>
      <c r="M181" s="158" t="e">
        <f t="shared" si="53"/>
        <v>#DIV/0!</v>
      </c>
    </row>
    <row r="182" spans="1:13" ht="13.5" customHeight="1">
      <c r="A182" s="380"/>
      <c r="B182" s="180">
        <v>6</v>
      </c>
      <c r="C182" s="160" t="s">
        <v>106</v>
      </c>
      <c r="D182" s="155"/>
      <c r="E182" s="156">
        <f t="shared" si="50"/>
        <v>0</v>
      </c>
      <c r="F182" s="155"/>
      <c r="G182" s="155"/>
      <c r="H182" s="156">
        <f t="shared" si="54"/>
        <v>0</v>
      </c>
      <c r="I182" s="155"/>
      <c r="J182" s="155"/>
      <c r="K182" s="157" t="e">
        <f t="shared" si="51"/>
        <v>#DIV/0!</v>
      </c>
      <c r="L182" s="158" t="e">
        <f t="shared" si="52"/>
        <v>#DIV/0!</v>
      </c>
      <c r="M182" s="158" t="e">
        <f t="shared" si="53"/>
        <v>#DIV/0!</v>
      </c>
    </row>
    <row r="183" spans="1:13" ht="13.5" customHeight="1">
      <c r="A183" s="380"/>
      <c r="B183" s="180">
        <v>7</v>
      </c>
      <c r="C183" s="160" t="s">
        <v>107</v>
      </c>
      <c r="D183" s="155"/>
      <c r="E183" s="156">
        <f t="shared" si="50"/>
        <v>0</v>
      </c>
      <c r="F183" s="155"/>
      <c r="G183" s="155"/>
      <c r="H183" s="156">
        <f t="shared" si="54"/>
        <v>0</v>
      </c>
      <c r="I183" s="155"/>
      <c r="J183" s="155"/>
      <c r="K183" s="157" t="e">
        <f t="shared" si="51"/>
        <v>#DIV/0!</v>
      </c>
      <c r="L183" s="158" t="e">
        <f t="shared" si="52"/>
        <v>#DIV/0!</v>
      </c>
      <c r="M183" s="158" t="e">
        <f t="shared" si="53"/>
        <v>#DIV/0!</v>
      </c>
    </row>
    <row r="184" spans="1:13" ht="13.5" customHeight="1">
      <c r="A184" s="380"/>
      <c r="B184" s="180">
        <v>8</v>
      </c>
      <c r="C184" s="160" t="s">
        <v>108</v>
      </c>
      <c r="D184" s="155"/>
      <c r="E184" s="156">
        <f t="shared" si="50"/>
        <v>0</v>
      </c>
      <c r="F184" s="155"/>
      <c r="G184" s="155"/>
      <c r="H184" s="156">
        <f t="shared" si="54"/>
        <v>0</v>
      </c>
      <c r="I184" s="155"/>
      <c r="J184" s="155"/>
      <c r="K184" s="157" t="e">
        <f t="shared" si="51"/>
        <v>#DIV/0!</v>
      </c>
      <c r="L184" s="158" t="e">
        <f t="shared" si="52"/>
        <v>#DIV/0!</v>
      </c>
      <c r="M184" s="158" t="e">
        <f t="shared" si="53"/>
        <v>#DIV/0!</v>
      </c>
    </row>
    <row r="185" spans="1:13" ht="13.5" customHeight="1">
      <c r="A185" s="380"/>
      <c r="B185" s="180">
        <v>9</v>
      </c>
      <c r="C185" s="160" t="s">
        <v>109</v>
      </c>
      <c r="D185" s="155"/>
      <c r="E185" s="156">
        <f t="shared" si="50"/>
        <v>0</v>
      </c>
      <c r="F185" s="155"/>
      <c r="G185" s="155"/>
      <c r="H185" s="156">
        <f t="shared" si="54"/>
        <v>0</v>
      </c>
      <c r="I185" s="155"/>
      <c r="J185" s="155"/>
      <c r="K185" s="157" t="e">
        <f t="shared" si="51"/>
        <v>#DIV/0!</v>
      </c>
      <c r="L185" s="158" t="e">
        <f t="shared" si="52"/>
        <v>#DIV/0!</v>
      </c>
      <c r="M185" s="158" t="e">
        <f t="shared" si="53"/>
        <v>#DIV/0!</v>
      </c>
    </row>
    <row r="186" spans="1:13" ht="13.5" customHeight="1">
      <c r="A186" s="380"/>
      <c r="B186" s="180">
        <v>10</v>
      </c>
      <c r="C186" s="160" t="s">
        <v>110</v>
      </c>
      <c r="D186" s="155"/>
      <c r="E186" s="156">
        <f t="shared" si="50"/>
        <v>0</v>
      </c>
      <c r="F186" s="155"/>
      <c r="G186" s="155"/>
      <c r="H186" s="156">
        <f t="shared" si="54"/>
        <v>0</v>
      </c>
      <c r="I186" s="155"/>
      <c r="J186" s="155"/>
      <c r="K186" s="157" t="e">
        <f t="shared" si="51"/>
        <v>#DIV/0!</v>
      </c>
      <c r="L186" s="158" t="e">
        <f t="shared" si="52"/>
        <v>#DIV/0!</v>
      </c>
      <c r="M186" s="158" t="e">
        <f t="shared" si="53"/>
        <v>#DIV/0!</v>
      </c>
    </row>
    <row r="187" spans="1:13" ht="13.5" customHeight="1">
      <c r="A187" s="380"/>
      <c r="B187" s="180">
        <v>11</v>
      </c>
      <c r="C187" s="160" t="s">
        <v>111</v>
      </c>
      <c r="D187" s="155"/>
      <c r="E187" s="156">
        <f t="shared" si="50"/>
        <v>0</v>
      </c>
      <c r="F187" s="155"/>
      <c r="G187" s="155"/>
      <c r="H187" s="156">
        <f t="shared" si="54"/>
        <v>0</v>
      </c>
      <c r="I187" s="155"/>
      <c r="J187" s="155"/>
      <c r="K187" s="157" t="e">
        <f t="shared" si="51"/>
        <v>#DIV/0!</v>
      </c>
      <c r="L187" s="158" t="e">
        <f t="shared" si="52"/>
        <v>#DIV/0!</v>
      </c>
      <c r="M187" s="158" t="e">
        <f t="shared" si="53"/>
        <v>#DIV/0!</v>
      </c>
    </row>
    <row r="188" spans="1:13" ht="13.5" customHeight="1">
      <c r="A188" s="380"/>
      <c r="B188" s="180">
        <v>12</v>
      </c>
      <c r="C188" s="160" t="s">
        <v>112</v>
      </c>
      <c r="D188" s="155"/>
      <c r="E188" s="156">
        <f t="shared" si="50"/>
        <v>0</v>
      </c>
      <c r="F188" s="155"/>
      <c r="G188" s="155"/>
      <c r="H188" s="156">
        <f t="shared" si="54"/>
        <v>0</v>
      </c>
      <c r="I188" s="155"/>
      <c r="J188" s="155"/>
      <c r="K188" s="157" t="e">
        <f t="shared" si="51"/>
        <v>#DIV/0!</v>
      </c>
      <c r="L188" s="158" t="e">
        <f t="shared" si="52"/>
        <v>#DIV/0!</v>
      </c>
      <c r="M188" s="158" t="e">
        <f t="shared" si="53"/>
        <v>#DIV/0!</v>
      </c>
    </row>
    <row r="189" spans="1:13" ht="13.5" customHeight="1" thickBot="1">
      <c r="A189" s="381"/>
      <c r="B189" s="180">
        <v>13</v>
      </c>
      <c r="C189" s="160" t="s">
        <v>113</v>
      </c>
      <c r="D189" s="155"/>
      <c r="E189" s="156">
        <f t="shared" si="50"/>
        <v>0</v>
      </c>
      <c r="F189" s="155"/>
      <c r="G189" s="155"/>
      <c r="H189" s="156">
        <f t="shared" si="54"/>
        <v>0</v>
      </c>
      <c r="I189" s="155"/>
      <c r="J189" s="155"/>
      <c r="K189" s="157" t="e">
        <f t="shared" si="51"/>
        <v>#DIV/0!</v>
      </c>
      <c r="L189" s="158" t="e">
        <f t="shared" si="52"/>
        <v>#DIV/0!</v>
      </c>
      <c r="M189" s="158" t="e">
        <f t="shared" si="53"/>
        <v>#DIV/0!</v>
      </c>
    </row>
    <row r="190" spans="1:13" ht="14.25" customHeight="1">
      <c r="A190" s="379" t="s">
        <v>163</v>
      </c>
      <c r="B190" s="183">
        <v>1</v>
      </c>
      <c r="C190" s="181">
        <v>2</v>
      </c>
      <c r="D190" s="181">
        <v>3</v>
      </c>
      <c r="E190" s="181">
        <v>4</v>
      </c>
      <c r="F190" s="181">
        <v>5</v>
      </c>
      <c r="G190" s="181">
        <v>6</v>
      </c>
      <c r="H190" s="181">
        <v>7</v>
      </c>
      <c r="I190" s="181">
        <v>8</v>
      </c>
      <c r="J190" s="181">
        <v>9</v>
      </c>
      <c r="K190" s="181">
        <v>10</v>
      </c>
      <c r="L190" s="181">
        <v>11</v>
      </c>
      <c r="M190" s="181">
        <v>12</v>
      </c>
    </row>
    <row r="191" spans="1:13" ht="13.5" customHeight="1">
      <c r="A191" s="380"/>
      <c r="B191" s="180">
        <v>1</v>
      </c>
      <c r="C191" s="160" t="s">
        <v>101</v>
      </c>
      <c r="D191" s="155"/>
      <c r="E191" s="156">
        <f t="shared" si="50"/>
        <v>0</v>
      </c>
      <c r="F191" s="155"/>
      <c r="G191" s="155"/>
      <c r="H191" s="156">
        <f>D191-E191</f>
        <v>0</v>
      </c>
      <c r="I191" s="155"/>
      <c r="J191" s="155"/>
      <c r="K191" s="157" t="e">
        <f aca="true" t="shared" si="55" ref="K191:K203">E191/D191</f>
        <v>#DIV/0!</v>
      </c>
      <c r="L191" s="158" t="e">
        <f aca="true" t="shared" si="56" ref="L191:L203">F191/D191</f>
        <v>#DIV/0!</v>
      </c>
      <c r="M191" s="158" t="e">
        <f aca="true" t="shared" si="57" ref="M191:M203">G191/D191</f>
        <v>#DIV/0!</v>
      </c>
    </row>
    <row r="192" spans="1:13" ht="13.5" customHeight="1">
      <c r="A192" s="380"/>
      <c r="B192" s="180">
        <v>2</v>
      </c>
      <c r="C192" s="160" t="s">
        <v>102</v>
      </c>
      <c r="D192" s="155"/>
      <c r="E192" s="156">
        <f t="shared" si="50"/>
        <v>0</v>
      </c>
      <c r="F192" s="155"/>
      <c r="G192" s="155"/>
      <c r="H192" s="156">
        <f aca="true" t="shared" si="58" ref="H192:H203">D192-E192</f>
        <v>0</v>
      </c>
      <c r="I192" s="155"/>
      <c r="J192" s="155"/>
      <c r="K192" s="157" t="e">
        <f t="shared" si="55"/>
        <v>#DIV/0!</v>
      </c>
      <c r="L192" s="158" t="e">
        <f t="shared" si="56"/>
        <v>#DIV/0!</v>
      </c>
      <c r="M192" s="158" t="e">
        <f t="shared" si="57"/>
        <v>#DIV/0!</v>
      </c>
    </row>
    <row r="193" spans="1:13" ht="13.5" customHeight="1">
      <c r="A193" s="380"/>
      <c r="B193" s="180">
        <v>3</v>
      </c>
      <c r="C193" s="160" t="s">
        <v>103</v>
      </c>
      <c r="D193" s="155"/>
      <c r="E193" s="156">
        <f t="shared" si="50"/>
        <v>0</v>
      </c>
      <c r="F193" s="155"/>
      <c r="G193" s="155"/>
      <c r="H193" s="156">
        <f t="shared" si="58"/>
        <v>0</v>
      </c>
      <c r="I193" s="155"/>
      <c r="J193" s="155"/>
      <c r="K193" s="157" t="e">
        <f t="shared" si="55"/>
        <v>#DIV/0!</v>
      </c>
      <c r="L193" s="158" t="e">
        <f t="shared" si="56"/>
        <v>#DIV/0!</v>
      </c>
      <c r="M193" s="158" t="e">
        <f t="shared" si="57"/>
        <v>#DIV/0!</v>
      </c>
    </row>
    <row r="194" spans="1:13" ht="13.5" customHeight="1">
      <c r="A194" s="380"/>
      <c r="B194" s="180">
        <v>4</v>
      </c>
      <c r="C194" s="160" t="s">
        <v>104</v>
      </c>
      <c r="D194" s="155"/>
      <c r="E194" s="156">
        <f t="shared" si="50"/>
        <v>0</v>
      </c>
      <c r="F194" s="155"/>
      <c r="G194" s="155"/>
      <c r="H194" s="156">
        <f t="shared" si="58"/>
        <v>0</v>
      </c>
      <c r="I194" s="155"/>
      <c r="J194" s="155"/>
      <c r="K194" s="157" t="e">
        <f t="shared" si="55"/>
        <v>#DIV/0!</v>
      </c>
      <c r="L194" s="158" t="e">
        <f t="shared" si="56"/>
        <v>#DIV/0!</v>
      </c>
      <c r="M194" s="158" t="e">
        <f t="shared" si="57"/>
        <v>#DIV/0!</v>
      </c>
    </row>
    <row r="195" spans="1:13" ht="13.5" customHeight="1">
      <c r="A195" s="380"/>
      <c r="B195" s="180">
        <v>5</v>
      </c>
      <c r="C195" s="160" t="s">
        <v>105</v>
      </c>
      <c r="D195" s="155"/>
      <c r="E195" s="156">
        <f t="shared" si="50"/>
        <v>0</v>
      </c>
      <c r="F195" s="155"/>
      <c r="G195" s="155"/>
      <c r="H195" s="156">
        <f t="shared" si="58"/>
        <v>0</v>
      </c>
      <c r="I195" s="155"/>
      <c r="J195" s="155"/>
      <c r="K195" s="157" t="e">
        <f t="shared" si="55"/>
        <v>#DIV/0!</v>
      </c>
      <c r="L195" s="158" t="e">
        <f t="shared" si="56"/>
        <v>#DIV/0!</v>
      </c>
      <c r="M195" s="158" t="e">
        <f t="shared" si="57"/>
        <v>#DIV/0!</v>
      </c>
    </row>
    <row r="196" spans="1:13" ht="13.5" customHeight="1">
      <c r="A196" s="380"/>
      <c r="B196" s="180">
        <v>6</v>
      </c>
      <c r="C196" s="160" t="s">
        <v>106</v>
      </c>
      <c r="D196" s="155"/>
      <c r="E196" s="156">
        <f t="shared" si="50"/>
        <v>0</v>
      </c>
      <c r="F196" s="155"/>
      <c r="G196" s="155"/>
      <c r="H196" s="156">
        <f t="shared" si="58"/>
        <v>0</v>
      </c>
      <c r="I196" s="155"/>
      <c r="J196" s="155"/>
      <c r="K196" s="157" t="e">
        <f t="shared" si="55"/>
        <v>#DIV/0!</v>
      </c>
      <c r="L196" s="158" t="e">
        <f t="shared" si="56"/>
        <v>#DIV/0!</v>
      </c>
      <c r="M196" s="158" t="e">
        <f t="shared" si="57"/>
        <v>#DIV/0!</v>
      </c>
    </row>
    <row r="197" spans="1:13" ht="13.5" customHeight="1">
      <c r="A197" s="380"/>
      <c r="B197" s="180">
        <v>7</v>
      </c>
      <c r="C197" s="160" t="s">
        <v>107</v>
      </c>
      <c r="D197" s="155"/>
      <c r="E197" s="156">
        <f t="shared" si="50"/>
        <v>0</v>
      </c>
      <c r="F197" s="155"/>
      <c r="G197" s="155"/>
      <c r="H197" s="156">
        <f t="shared" si="58"/>
        <v>0</v>
      </c>
      <c r="I197" s="155"/>
      <c r="J197" s="155"/>
      <c r="K197" s="157" t="e">
        <f t="shared" si="55"/>
        <v>#DIV/0!</v>
      </c>
      <c r="L197" s="158" t="e">
        <f t="shared" si="56"/>
        <v>#DIV/0!</v>
      </c>
      <c r="M197" s="158" t="e">
        <f t="shared" si="57"/>
        <v>#DIV/0!</v>
      </c>
    </row>
    <row r="198" spans="1:13" ht="13.5" customHeight="1">
      <c r="A198" s="380"/>
      <c r="B198" s="180">
        <v>8</v>
      </c>
      <c r="C198" s="160" t="s">
        <v>108</v>
      </c>
      <c r="D198" s="155"/>
      <c r="E198" s="156">
        <f t="shared" si="50"/>
        <v>0</v>
      </c>
      <c r="F198" s="155"/>
      <c r="G198" s="155"/>
      <c r="H198" s="156">
        <f t="shared" si="58"/>
        <v>0</v>
      </c>
      <c r="I198" s="155"/>
      <c r="J198" s="155"/>
      <c r="K198" s="157" t="e">
        <f t="shared" si="55"/>
        <v>#DIV/0!</v>
      </c>
      <c r="L198" s="158" t="e">
        <f t="shared" si="56"/>
        <v>#DIV/0!</v>
      </c>
      <c r="M198" s="158" t="e">
        <f t="shared" si="57"/>
        <v>#DIV/0!</v>
      </c>
    </row>
    <row r="199" spans="1:13" ht="13.5" customHeight="1">
      <c r="A199" s="380"/>
      <c r="B199" s="180">
        <v>9</v>
      </c>
      <c r="C199" s="160" t="s">
        <v>109</v>
      </c>
      <c r="D199" s="155"/>
      <c r="E199" s="156">
        <f t="shared" si="50"/>
        <v>0</v>
      </c>
      <c r="F199" s="155"/>
      <c r="G199" s="155"/>
      <c r="H199" s="156">
        <f t="shared" si="58"/>
        <v>0</v>
      </c>
      <c r="I199" s="155"/>
      <c r="J199" s="155"/>
      <c r="K199" s="157" t="e">
        <f t="shared" si="55"/>
        <v>#DIV/0!</v>
      </c>
      <c r="L199" s="158" t="e">
        <f t="shared" si="56"/>
        <v>#DIV/0!</v>
      </c>
      <c r="M199" s="158" t="e">
        <f t="shared" si="57"/>
        <v>#DIV/0!</v>
      </c>
    </row>
    <row r="200" spans="1:13" ht="13.5" customHeight="1">
      <c r="A200" s="380"/>
      <c r="B200" s="180">
        <v>10</v>
      </c>
      <c r="C200" s="160" t="s">
        <v>110</v>
      </c>
      <c r="D200" s="155"/>
      <c r="E200" s="156">
        <f t="shared" si="50"/>
        <v>0</v>
      </c>
      <c r="F200" s="155"/>
      <c r="G200" s="155"/>
      <c r="H200" s="156">
        <f t="shared" si="58"/>
        <v>0</v>
      </c>
      <c r="I200" s="155"/>
      <c r="J200" s="155"/>
      <c r="K200" s="157" t="e">
        <f t="shared" si="55"/>
        <v>#DIV/0!</v>
      </c>
      <c r="L200" s="158" t="e">
        <f t="shared" si="56"/>
        <v>#DIV/0!</v>
      </c>
      <c r="M200" s="158" t="e">
        <f t="shared" si="57"/>
        <v>#DIV/0!</v>
      </c>
    </row>
    <row r="201" spans="1:13" ht="13.5" customHeight="1">
      <c r="A201" s="380"/>
      <c r="B201" s="180">
        <v>11</v>
      </c>
      <c r="C201" s="160" t="s">
        <v>111</v>
      </c>
      <c r="D201" s="155"/>
      <c r="E201" s="156">
        <f t="shared" si="50"/>
        <v>0</v>
      </c>
      <c r="F201" s="155"/>
      <c r="G201" s="155"/>
      <c r="H201" s="156">
        <f t="shared" si="58"/>
        <v>0</v>
      </c>
      <c r="I201" s="155"/>
      <c r="J201" s="155"/>
      <c r="K201" s="157" t="e">
        <f t="shared" si="55"/>
        <v>#DIV/0!</v>
      </c>
      <c r="L201" s="158" t="e">
        <f t="shared" si="56"/>
        <v>#DIV/0!</v>
      </c>
      <c r="M201" s="158" t="e">
        <f t="shared" si="57"/>
        <v>#DIV/0!</v>
      </c>
    </row>
    <row r="202" spans="1:13" ht="13.5" customHeight="1">
      <c r="A202" s="380"/>
      <c r="B202" s="180">
        <v>12</v>
      </c>
      <c r="C202" s="160" t="s">
        <v>112</v>
      </c>
      <c r="D202" s="155"/>
      <c r="E202" s="156">
        <f t="shared" si="50"/>
        <v>0</v>
      </c>
      <c r="F202" s="155"/>
      <c r="G202" s="155"/>
      <c r="H202" s="156">
        <f t="shared" si="58"/>
        <v>0</v>
      </c>
      <c r="I202" s="155"/>
      <c r="J202" s="155"/>
      <c r="K202" s="157" t="e">
        <f t="shared" si="55"/>
        <v>#DIV/0!</v>
      </c>
      <c r="L202" s="158" t="e">
        <f t="shared" si="56"/>
        <v>#DIV/0!</v>
      </c>
      <c r="M202" s="158" t="e">
        <f t="shared" si="57"/>
        <v>#DIV/0!</v>
      </c>
    </row>
    <row r="203" spans="1:13" ht="13.5" customHeight="1" thickBot="1">
      <c r="A203" s="381"/>
      <c r="B203" s="180">
        <v>13</v>
      </c>
      <c r="C203" s="160" t="s">
        <v>113</v>
      </c>
      <c r="D203" s="155"/>
      <c r="E203" s="156">
        <f t="shared" si="50"/>
        <v>0</v>
      </c>
      <c r="F203" s="155"/>
      <c r="G203" s="155"/>
      <c r="H203" s="156">
        <f t="shared" si="58"/>
        <v>0</v>
      </c>
      <c r="I203" s="155"/>
      <c r="J203" s="155"/>
      <c r="K203" s="157" t="e">
        <f t="shared" si="55"/>
        <v>#DIV/0!</v>
      </c>
      <c r="L203" s="158" t="e">
        <f t="shared" si="56"/>
        <v>#DIV/0!</v>
      </c>
      <c r="M203" s="158" t="e">
        <f t="shared" si="57"/>
        <v>#DIV/0!</v>
      </c>
    </row>
    <row r="204" spans="1:13" ht="14.25" customHeight="1">
      <c r="A204" s="379" t="s">
        <v>164</v>
      </c>
      <c r="B204" s="183">
        <v>1</v>
      </c>
      <c r="C204" s="181">
        <v>2</v>
      </c>
      <c r="D204" s="181">
        <v>3</v>
      </c>
      <c r="E204" s="181">
        <v>4</v>
      </c>
      <c r="F204" s="181">
        <v>5</v>
      </c>
      <c r="G204" s="181">
        <v>6</v>
      </c>
      <c r="H204" s="181">
        <v>7</v>
      </c>
      <c r="I204" s="181">
        <v>8</v>
      </c>
      <c r="J204" s="181">
        <v>9</v>
      </c>
      <c r="K204" s="181">
        <v>10</v>
      </c>
      <c r="L204" s="181">
        <v>11</v>
      </c>
      <c r="M204" s="181">
        <v>12</v>
      </c>
    </row>
    <row r="205" spans="1:13" ht="13.5" customHeight="1">
      <c r="A205" s="380"/>
      <c r="B205" s="180">
        <v>1</v>
      </c>
      <c r="C205" s="160" t="s">
        <v>101</v>
      </c>
      <c r="D205" s="155"/>
      <c r="E205" s="156">
        <f t="shared" si="50"/>
        <v>0</v>
      </c>
      <c r="F205" s="155"/>
      <c r="G205" s="155"/>
      <c r="H205" s="156">
        <f>D205-E205</f>
        <v>0</v>
      </c>
      <c r="I205" s="155"/>
      <c r="J205" s="155"/>
      <c r="K205" s="157" t="e">
        <f aca="true" t="shared" si="59" ref="K205:K217">E205/D205</f>
        <v>#DIV/0!</v>
      </c>
      <c r="L205" s="158" t="e">
        <f aca="true" t="shared" si="60" ref="L205:L217">F205/D205</f>
        <v>#DIV/0!</v>
      </c>
      <c r="M205" s="158" t="e">
        <f aca="true" t="shared" si="61" ref="M205:M217">G205/D205</f>
        <v>#DIV/0!</v>
      </c>
    </row>
    <row r="206" spans="1:13" ht="13.5" customHeight="1">
      <c r="A206" s="380"/>
      <c r="B206" s="180">
        <v>2</v>
      </c>
      <c r="C206" s="160" t="s">
        <v>102</v>
      </c>
      <c r="D206" s="155"/>
      <c r="E206" s="156">
        <f t="shared" si="50"/>
        <v>0</v>
      </c>
      <c r="F206" s="155"/>
      <c r="G206" s="155"/>
      <c r="H206" s="156">
        <f aca="true" t="shared" si="62" ref="H206:H217">D206-E206</f>
        <v>0</v>
      </c>
      <c r="I206" s="155"/>
      <c r="J206" s="155"/>
      <c r="K206" s="157" t="e">
        <f t="shared" si="59"/>
        <v>#DIV/0!</v>
      </c>
      <c r="L206" s="158" t="e">
        <f t="shared" si="60"/>
        <v>#DIV/0!</v>
      </c>
      <c r="M206" s="158" t="e">
        <f t="shared" si="61"/>
        <v>#DIV/0!</v>
      </c>
    </row>
    <row r="207" spans="1:13" ht="13.5" customHeight="1">
      <c r="A207" s="380"/>
      <c r="B207" s="180">
        <v>3</v>
      </c>
      <c r="C207" s="160" t="s">
        <v>103</v>
      </c>
      <c r="D207" s="155"/>
      <c r="E207" s="156">
        <f t="shared" si="50"/>
        <v>0</v>
      </c>
      <c r="F207" s="155"/>
      <c r="G207" s="155"/>
      <c r="H207" s="156">
        <f t="shared" si="62"/>
        <v>0</v>
      </c>
      <c r="I207" s="155"/>
      <c r="J207" s="155"/>
      <c r="K207" s="157" t="e">
        <f t="shared" si="59"/>
        <v>#DIV/0!</v>
      </c>
      <c r="L207" s="158" t="e">
        <f t="shared" si="60"/>
        <v>#DIV/0!</v>
      </c>
      <c r="M207" s="158" t="e">
        <f t="shared" si="61"/>
        <v>#DIV/0!</v>
      </c>
    </row>
    <row r="208" spans="1:13" ht="13.5" customHeight="1">
      <c r="A208" s="380"/>
      <c r="B208" s="180">
        <v>4</v>
      </c>
      <c r="C208" s="160" t="s">
        <v>104</v>
      </c>
      <c r="D208" s="155"/>
      <c r="E208" s="156">
        <f t="shared" si="50"/>
        <v>0</v>
      </c>
      <c r="F208" s="155"/>
      <c r="G208" s="155"/>
      <c r="H208" s="156">
        <f t="shared" si="62"/>
        <v>0</v>
      </c>
      <c r="I208" s="155"/>
      <c r="J208" s="155"/>
      <c r="K208" s="157" t="e">
        <f t="shared" si="59"/>
        <v>#DIV/0!</v>
      </c>
      <c r="L208" s="158" t="e">
        <f t="shared" si="60"/>
        <v>#DIV/0!</v>
      </c>
      <c r="M208" s="158" t="e">
        <f t="shared" si="61"/>
        <v>#DIV/0!</v>
      </c>
    </row>
    <row r="209" spans="1:13" ht="13.5" customHeight="1">
      <c r="A209" s="380"/>
      <c r="B209" s="180">
        <v>5</v>
      </c>
      <c r="C209" s="160" t="s">
        <v>105</v>
      </c>
      <c r="D209" s="155"/>
      <c r="E209" s="156">
        <f t="shared" si="50"/>
        <v>0</v>
      </c>
      <c r="F209" s="155"/>
      <c r="G209" s="155"/>
      <c r="H209" s="156">
        <f t="shared" si="62"/>
        <v>0</v>
      </c>
      <c r="I209" s="155"/>
      <c r="J209" s="155"/>
      <c r="K209" s="157" t="e">
        <f t="shared" si="59"/>
        <v>#DIV/0!</v>
      </c>
      <c r="L209" s="158" t="e">
        <f t="shared" si="60"/>
        <v>#DIV/0!</v>
      </c>
      <c r="M209" s="158" t="e">
        <f t="shared" si="61"/>
        <v>#DIV/0!</v>
      </c>
    </row>
    <row r="210" spans="1:13" ht="13.5" customHeight="1">
      <c r="A210" s="380"/>
      <c r="B210" s="180">
        <v>6</v>
      </c>
      <c r="C210" s="160" t="s">
        <v>106</v>
      </c>
      <c r="D210" s="155"/>
      <c r="E210" s="156">
        <f t="shared" si="50"/>
        <v>0</v>
      </c>
      <c r="F210" s="155"/>
      <c r="G210" s="155"/>
      <c r="H210" s="156">
        <f t="shared" si="62"/>
        <v>0</v>
      </c>
      <c r="I210" s="155"/>
      <c r="J210" s="155"/>
      <c r="K210" s="157" t="e">
        <f t="shared" si="59"/>
        <v>#DIV/0!</v>
      </c>
      <c r="L210" s="158" t="e">
        <f t="shared" si="60"/>
        <v>#DIV/0!</v>
      </c>
      <c r="M210" s="158" t="e">
        <f t="shared" si="61"/>
        <v>#DIV/0!</v>
      </c>
    </row>
    <row r="211" spans="1:13" ht="13.5" customHeight="1">
      <c r="A211" s="380"/>
      <c r="B211" s="180">
        <v>7</v>
      </c>
      <c r="C211" s="160" t="s">
        <v>107</v>
      </c>
      <c r="D211" s="155"/>
      <c r="E211" s="156">
        <f t="shared" si="50"/>
        <v>0</v>
      </c>
      <c r="F211" s="155"/>
      <c r="G211" s="155"/>
      <c r="H211" s="156">
        <f t="shared" si="62"/>
        <v>0</v>
      </c>
      <c r="I211" s="155"/>
      <c r="J211" s="155"/>
      <c r="K211" s="157" t="e">
        <f t="shared" si="59"/>
        <v>#DIV/0!</v>
      </c>
      <c r="L211" s="158" t="e">
        <f t="shared" si="60"/>
        <v>#DIV/0!</v>
      </c>
      <c r="M211" s="158" t="e">
        <f t="shared" si="61"/>
        <v>#DIV/0!</v>
      </c>
    </row>
    <row r="212" spans="1:13" ht="13.5" customHeight="1">
      <c r="A212" s="380"/>
      <c r="B212" s="180">
        <v>8</v>
      </c>
      <c r="C212" s="160" t="s">
        <v>108</v>
      </c>
      <c r="D212" s="155"/>
      <c r="E212" s="156">
        <f t="shared" si="50"/>
        <v>0</v>
      </c>
      <c r="F212" s="155"/>
      <c r="G212" s="155"/>
      <c r="H212" s="156">
        <f t="shared" si="62"/>
        <v>0</v>
      </c>
      <c r="I212" s="155"/>
      <c r="J212" s="155"/>
      <c r="K212" s="157" t="e">
        <f t="shared" si="59"/>
        <v>#DIV/0!</v>
      </c>
      <c r="L212" s="158" t="e">
        <f t="shared" si="60"/>
        <v>#DIV/0!</v>
      </c>
      <c r="M212" s="158" t="e">
        <f t="shared" si="61"/>
        <v>#DIV/0!</v>
      </c>
    </row>
    <row r="213" spans="1:13" ht="13.5" customHeight="1">
      <c r="A213" s="380"/>
      <c r="B213" s="180">
        <v>9</v>
      </c>
      <c r="C213" s="160" t="s">
        <v>109</v>
      </c>
      <c r="D213" s="155"/>
      <c r="E213" s="156">
        <f t="shared" si="50"/>
        <v>0</v>
      </c>
      <c r="F213" s="155"/>
      <c r="G213" s="155"/>
      <c r="H213" s="156">
        <f t="shared" si="62"/>
        <v>0</v>
      </c>
      <c r="I213" s="155"/>
      <c r="J213" s="155"/>
      <c r="K213" s="157" t="e">
        <f t="shared" si="59"/>
        <v>#DIV/0!</v>
      </c>
      <c r="L213" s="158" t="e">
        <f t="shared" si="60"/>
        <v>#DIV/0!</v>
      </c>
      <c r="M213" s="158" t="e">
        <f t="shared" si="61"/>
        <v>#DIV/0!</v>
      </c>
    </row>
    <row r="214" spans="1:13" ht="13.5" customHeight="1">
      <c r="A214" s="380"/>
      <c r="B214" s="180">
        <v>10</v>
      </c>
      <c r="C214" s="160" t="s">
        <v>110</v>
      </c>
      <c r="D214" s="155"/>
      <c r="E214" s="156">
        <f t="shared" si="50"/>
        <v>0</v>
      </c>
      <c r="F214" s="155"/>
      <c r="G214" s="155"/>
      <c r="H214" s="156">
        <f t="shared" si="62"/>
        <v>0</v>
      </c>
      <c r="I214" s="155"/>
      <c r="J214" s="155"/>
      <c r="K214" s="157" t="e">
        <f t="shared" si="59"/>
        <v>#DIV/0!</v>
      </c>
      <c r="L214" s="158" t="e">
        <f t="shared" si="60"/>
        <v>#DIV/0!</v>
      </c>
      <c r="M214" s="158" t="e">
        <f t="shared" si="61"/>
        <v>#DIV/0!</v>
      </c>
    </row>
    <row r="215" spans="1:13" ht="13.5" customHeight="1">
      <c r="A215" s="380"/>
      <c r="B215" s="180">
        <v>11</v>
      </c>
      <c r="C215" s="160" t="s">
        <v>111</v>
      </c>
      <c r="D215" s="155"/>
      <c r="E215" s="156">
        <f t="shared" si="50"/>
        <v>0</v>
      </c>
      <c r="F215" s="155"/>
      <c r="G215" s="155"/>
      <c r="H215" s="156">
        <f t="shared" si="62"/>
        <v>0</v>
      </c>
      <c r="I215" s="155"/>
      <c r="J215" s="155"/>
      <c r="K215" s="157" t="e">
        <f t="shared" si="59"/>
        <v>#DIV/0!</v>
      </c>
      <c r="L215" s="158" t="e">
        <f t="shared" si="60"/>
        <v>#DIV/0!</v>
      </c>
      <c r="M215" s="158" t="e">
        <f t="shared" si="61"/>
        <v>#DIV/0!</v>
      </c>
    </row>
    <row r="216" spans="1:13" ht="13.5" customHeight="1">
      <c r="A216" s="380"/>
      <c r="B216" s="180">
        <v>12</v>
      </c>
      <c r="C216" s="160" t="s">
        <v>112</v>
      </c>
      <c r="D216" s="155"/>
      <c r="E216" s="156">
        <f t="shared" si="50"/>
        <v>0</v>
      </c>
      <c r="F216" s="155"/>
      <c r="G216" s="155"/>
      <c r="H216" s="156">
        <f t="shared" si="62"/>
        <v>0</v>
      </c>
      <c r="I216" s="155"/>
      <c r="J216" s="155"/>
      <c r="K216" s="157" t="e">
        <f t="shared" si="59"/>
        <v>#DIV/0!</v>
      </c>
      <c r="L216" s="158" t="e">
        <f t="shared" si="60"/>
        <v>#DIV/0!</v>
      </c>
      <c r="M216" s="158" t="e">
        <f t="shared" si="61"/>
        <v>#DIV/0!</v>
      </c>
    </row>
    <row r="217" spans="1:13" ht="13.5" customHeight="1" thickBot="1">
      <c r="A217" s="381"/>
      <c r="B217" s="180">
        <v>13</v>
      </c>
      <c r="C217" s="160" t="s">
        <v>113</v>
      </c>
      <c r="D217" s="155"/>
      <c r="E217" s="156">
        <f t="shared" si="50"/>
        <v>0</v>
      </c>
      <c r="F217" s="155"/>
      <c r="G217" s="155"/>
      <c r="H217" s="156">
        <f t="shared" si="62"/>
        <v>0</v>
      </c>
      <c r="I217" s="155"/>
      <c r="J217" s="155"/>
      <c r="K217" s="157" t="e">
        <f t="shared" si="59"/>
        <v>#DIV/0!</v>
      </c>
      <c r="L217" s="158" t="e">
        <f t="shared" si="60"/>
        <v>#DIV/0!</v>
      </c>
      <c r="M217" s="158" t="e">
        <f t="shared" si="61"/>
        <v>#DIV/0!</v>
      </c>
    </row>
    <row r="218" spans="1:13" ht="14.25" customHeight="1">
      <c r="A218" s="379" t="s">
        <v>165</v>
      </c>
      <c r="B218" s="183">
        <v>1</v>
      </c>
      <c r="C218" s="181">
        <v>2</v>
      </c>
      <c r="D218" s="181">
        <v>3</v>
      </c>
      <c r="E218" s="181">
        <v>4</v>
      </c>
      <c r="F218" s="181">
        <v>5</v>
      </c>
      <c r="G218" s="181">
        <v>6</v>
      </c>
      <c r="H218" s="181">
        <v>7</v>
      </c>
      <c r="I218" s="181">
        <v>8</v>
      </c>
      <c r="J218" s="181">
        <v>9</v>
      </c>
      <c r="K218" s="181">
        <v>10</v>
      </c>
      <c r="L218" s="181">
        <v>11</v>
      </c>
      <c r="M218" s="181">
        <v>12</v>
      </c>
    </row>
    <row r="219" spans="1:13" ht="13.5" customHeight="1">
      <c r="A219" s="380"/>
      <c r="B219" s="180">
        <v>1</v>
      </c>
      <c r="C219" s="160" t="s">
        <v>101</v>
      </c>
      <c r="D219" s="155"/>
      <c r="E219" s="156">
        <f t="shared" si="50"/>
        <v>0</v>
      </c>
      <c r="F219" s="155"/>
      <c r="G219" s="155"/>
      <c r="H219" s="156">
        <f>D219-E219</f>
        <v>0</v>
      </c>
      <c r="I219" s="155"/>
      <c r="J219" s="155"/>
      <c r="K219" s="157" t="e">
        <f aca="true" t="shared" si="63" ref="K219:K231">E219/D219</f>
        <v>#DIV/0!</v>
      </c>
      <c r="L219" s="158" t="e">
        <f aca="true" t="shared" si="64" ref="L219:L231">F219/D219</f>
        <v>#DIV/0!</v>
      </c>
      <c r="M219" s="158" t="e">
        <f aca="true" t="shared" si="65" ref="M219:M231">G219/D219</f>
        <v>#DIV/0!</v>
      </c>
    </row>
    <row r="220" spans="1:13" ht="13.5" customHeight="1">
      <c r="A220" s="380"/>
      <c r="B220" s="180">
        <v>2</v>
      </c>
      <c r="C220" s="160" t="s">
        <v>102</v>
      </c>
      <c r="D220" s="155"/>
      <c r="E220" s="156">
        <f t="shared" si="50"/>
        <v>0</v>
      </c>
      <c r="F220" s="155"/>
      <c r="G220" s="155"/>
      <c r="H220" s="156">
        <f aca="true" t="shared" si="66" ref="H220:H231">D220-E220</f>
        <v>0</v>
      </c>
      <c r="I220" s="155"/>
      <c r="J220" s="155"/>
      <c r="K220" s="157" t="e">
        <f t="shared" si="63"/>
        <v>#DIV/0!</v>
      </c>
      <c r="L220" s="158" t="e">
        <f t="shared" si="64"/>
        <v>#DIV/0!</v>
      </c>
      <c r="M220" s="158" t="e">
        <f t="shared" si="65"/>
        <v>#DIV/0!</v>
      </c>
    </row>
    <row r="221" spans="1:13" ht="13.5" customHeight="1">
      <c r="A221" s="380"/>
      <c r="B221" s="180">
        <v>3</v>
      </c>
      <c r="C221" s="160" t="s">
        <v>103</v>
      </c>
      <c r="D221" s="155"/>
      <c r="E221" s="156">
        <f t="shared" si="50"/>
        <v>0</v>
      </c>
      <c r="F221" s="155"/>
      <c r="G221" s="155"/>
      <c r="H221" s="156">
        <f t="shared" si="66"/>
        <v>0</v>
      </c>
      <c r="I221" s="155"/>
      <c r="J221" s="155"/>
      <c r="K221" s="157" t="e">
        <f t="shared" si="63"/>
        <v>#DIV/0!</v>
      </c>
      <c r="L221" s="158" t="e">
        <f t="shared" si="64"/>
        <v>#DIV/0!</v>
      </c>
      <c r="M221" s="158" t="e">
        <f t="shared" si="65"/>
        <v>#DIV/0!</v>
      </c>
    </row>
    <row r="222" spans="1:13" ht="13.5" customHeight="1">
      <c r="A222" s="380"/>
      <c r="B222" s="180">
        <v>4</v>
      </c>
      <c r="C222" s="160" t="s">
        <v>104</v>
      </c>
      <c r="D222" s="155"/>
      <c r="E222" s="156">
        <f t="shared" si="50"/>
        <v>0</v>
      </c>
      <c r="F222" s="155"/>
      <c r="G222" s="155"/>
      <c r="H222" s="156">
        <f t="shared" si="66"/>
        <v>0</v>
      </c>
      <c r="I222" s="155"/>
      <c r="J222" s="155"/>
      <c r="K222" s="157" t="e">
        <f t="shared" si="63"/>
        <v>#DIV/0!</v>
      </c>
      <c r="L222" s="158" t="e">
        <f t="shared" si="64"/>
        <v>#DIV/0!</v>
      </c>
      <c r="M222" s="158" t="e">
        <f t="shared" si="65"/>
        <v>#DIV/0!</v>
      </c>
    </row>
    <row r="223" spans="1:13" ht="13.5" customHeight="1">
      <c r="A223" s="380"/>
      <c r="B223" s="180">
        <v>5</v>
      </c>
      <c r="C223" s="160" t="s">
        <v>105</v>
      </c>
      <c r="D223" s="155"/>
      <c r="E223" s="156">
        <f t="shared" si="50"/>
        <v>0</v>
      </c>
      <c r="F223" s="155"/>
      <c r="G223" s="155"/>
      <c r="H223" s="156">
        <f t="shared" si="66"/>
        <v>0</v>
      </c>
      <c r="I223" s="155"/>
      <c r="J223" s="155"/>
      <c r="K223" s="157" t="e">
        <f t="shared" si="63"/>
        <v>#DIV/0!</v>
      </c>
      <c r="L223" s="158" t="e">
        <f t="shared" si="64"/>
        <v>#DIV/0!</v>
      </c>
      <c r="M223" s="158" t="e">
        <f t="shared" si="65"/>
        <v>#DIV/0!</v>
      </c>
    </row>
    <row r="224" spans="1:13" ht="13.5" customHeight="1">
      <c r="A224" s="380"/>
      <c r="B224" s="180">
        <v>6</v>
      </c>
      <c r="C224" s="160" t="s">
        <v>106</v>
      </c>
      <c r="D224" s="155"/>
      <c r="E224" s="156">
        <f t="shared" si="50"/>
        <v>0</v>
      </c>
      <c r="F224" s="155"/>
      <c r="G224" s="155"/>
      <c r="H224" s="156">
        <f t="shared" si="66"/>
        <v>0</v>
      </c>
      <c r="I224" s="155"/>
      <c r="J224" s="155"/>
      <c r="K224" s="157" t="e">
        <f t="shared" si="63"/>
        <v>#DIV/0!</v>
      </c>
      <c r="L224" s="158" t="e">
        <f t="shared" si="64"/>
        <v>#DIV/0!</v>
      </c>
      <c r="M224" s="158" t="e">
        <f t="shared" si="65"/>
        <v>#DIV/0!</v>
      </c>
    </row>
    <row r="225" spans="1:13" ht="13.5" customHeight="1">
      <c r="A225" s="380"/>
      <c r="B225" s="180">
        <v>7</v>
      </c>
      <c r="C225" s="160" t="s">
        <v>107</v>
      </c>
      <c r="D225" s="155"/>
      <c r="E225" s="156">
        <f t="shared" si="50"/>
        <v>0</v>
      </c>
      <c r="F225" s="155"/>
      <c r="G225" s="155"/>
      <c r="H225" s="156">
        <f t="shared" si="66"/>
        <v>0</v>
      </c>
      <c r="I225" s="155"/>
      <c r="J225" s="155"/>
      <c r="K225" s="157" t="e">
        <f t="shared" si="63"/>
        <v>#DIV/0!</v>
      </c>
      <c r="L225" s="158" t="e">
        <f t="shared" si="64"/>
        <v>#DIV/0!</v>
      </c>
      <c r="M225" s="158" t="e">
        <f t="shared" si="65"/>
        <v>#DIV/0!</v>
      </c>
    </row>
    <row r="226" spans="1:13" ht="13.5" customHeight="1">
      <c r="A226" s="380"/>
      <c r="B226" s="180">
        <v>8</v>
      </c>
      <c r="C226" s="160" t="s">
        <v>108</v>
      </c>
      <c r="D226" s="155"/>
      <c r="E226" s="156">
        <f t="shared" si="50"/>
        <v>0</v>
      </c>
      <c r="F226" s="155"/>
      <c r="G226" s="155"/>
      <c r="H226" s="156">
        <f t="shared" si="66"/>
        <v>0</v>
      </c>
      <c r="I226" s="155"/>
      <c r="J226" s="155"/>
      <c r="K226" s="157" t="e">
        <f t="shared" si="63"/>
        <v>#DIV/0!</v>
      </c>
      <c r="L226" s="158" t="e">
        <f t="shared" si="64"/>
        <v>#DIV/0!</v>
      </c>
      <c r="M226" s="158" t="e">
        <f t="shared" si="65"/>
        <v>#DIV/0!</v>
      </c>
    </row>
    <row r="227" spans="1:13" ht="13.5" customHeight="1">
      <c r="A227" s="380"/>
      <c r="B227" s="180">
        <v>9</v>
      </c>
      <c r="C227" s="160" t="s">
        <v>109</v>
      </c>
      <c r="D227" s="155"/>
      <c r="E227" s="156">
        <f t="shared" si="50"/>
        <v>0</v>
      </c>
      <c r="F227" s="155"/>
      <c r="G227" s="155"/>
      <c r="H227" s="156">
        <f t="shared" si="66"/>
        <v>0</v>
      </c>
      <c r="I227" s="155"/>
      <c r="J227" s="155"/>
      <c r="K227" s="157" t="e">
        <f t="shared" si="63"/>
        <v>#DIV/0!</v>
      </c>
      <c r="L227" s="158" t="e">
        <f t="shared" si="64"/>
        <v>#DIV/0!</v>
      </c>
      <c r="M227" s="158" t="e">
        <f t="shared" si="65"/>
        <v>#DIV/0!</v>
      </c>
    </row>
    <row r="228" spans="1:13" ht="13.5" customHeight="1">
      <c r="A228" s="380"/>
      <c r="B228" s="180">
        <v>10</v>
      </c>
      <c r="C228" s="160" t="s">
        <v>110</v>
      </c>
      <c r="D228" s="155"/>
      <c r="E228" s="156">
        <f t="shared" si="50"/>
        <v>0</v>
      </c>
      <c r="F228" s="155"/>
      <c r="G228" s="155"/>
      <c r="H228" s="156">
        <f t="shared" si="66"/>
        <v>0</v>
      </c>
      <c r="I228" s="155"/>
      <c r="J228" s="155"/>
      <c r="K228" s="157" t="e">
        <f t="shared" si="63"/>
        <v>#DIV/0!</v>
      </c>
      <c r="L228" s="158" t="e">
        <f t="shared" si="64"/>
        <v>#DIV/0!</v>
      </c>
      <c r="M228" s="158" t="e">
        <f t="shared" si="65"/>
        <v>#DIV/0!</v>
      </c>
    </row>
    <row r="229" spans="1:13" ht="13.5" customHeight="1">
      <c r="A229" s="380"/>
      <c r="B229" s="180">
        <v>11</v>
      </c>
      <c r="C229" s="160" t="s">
        <v>111</v>
      </c>
      <c r="D229" s="155"/>
      <c r="E229" s="156">
        <f t="shared" si="50"/>
        <v>0</v>
      </c>
      <c r="F229" s="155"/>
      <c r="G229" s="155"/>
      <c r="H229" s="156">
        <f t="shared" si="66"/>
        <v>0</v>
      </c>
      <c r="I229" s="155"/>
      <c r="J229" s="155"/>
      <c r="K229" s="157" t="e">
        <f t="shared" si="63"/>
        <v>#DIV/0!</v>
      </c>
      <c r="L229" s="158" t="e">
        <f t="shared" si="64"/>
        <v>#DIV/0!</v>
      </c>
      <c r="M229" s="158" t="e">
        <f t="shared" si="65"/>
        <v>#DIV/0!</v>
      </c>
    </row>
    <row r="230" spans="1:13" ht="13.5" customHeight="1">
      <c r="A230" s="380"/>
      <c r="B230" s="180">
        <v>12</v>
      </c>
      <c r="C230" s="160" t="s">
        <v>112</v>
      </c>
      <c r="D230" s="155"/>
      <c r="E230" s="156">
        <f t="shared" si="50"/>
        <v>0</v>
      </c>
      <c r="F230" s="155"/>
      <c r="G230" s="155"/>
      <c r="H230" s="156">
        <f t="shared" si="66"/>
        <v>0</v>
      </c>
      <c r="I230" s="155"/>
      <c r="J230" s="155"/>
      <c r="K230" s="157" t="e">
        <f t="shared" si="63"/>
        <v>#DIV/0!</v>
      </c>
      <c r="L230" s="158" t="e">
        <f t="shared" si="64"/>
        <v>#DIV/0!</v>
      </c>
      <c r="M230" s="158" t="e">
        <f t="shared" si="65"/>
        <v>#DIV/0!</v>
      </c>
    </row>
    <row r="231" spans="1:13" ht="13.5" customHeight="1" thickBot="1">
      <c r="A231" s="381"/>
      <c r="B231" s="180">
        <v>13</v>
      </c>
      <c r="C231" s="160" t="s">
        <v>113</v>
      </c>
      <c r="D231" s="155"/>
      <c r="E231" s="156">
        <f t="shared" si="50"/>
        <v>0</v>
      </c>
      <c r="F231" s="155"/>
      <c r="G231" s="155"/>
      <c r="H231" s="156">
        <f t="shared" si="66"/>
        <v>0</v>
      </c>
      <c r="I231" s="155"/>
      <c r="J231" s="155"/>
      <c r="K231" s="157" t="e">
        <f t="shared" si="63"/>
        <v>#DIV/0!</v>
      </c>
      <c r="L231" s="158" t="e">
        <f t="shared" si="64"/>
        <v>#DIV/0!</v>
      </c>
      <c r="M231" s="158" t="e">
        <f t="shared" si="65"/>
        <v>#DIV/0!</v>
      </c>
    </row>
    <row r="232" spans="1:13" ht="14.25" customHeight="1">
      <c r="A232" s="379" t="s">
        <v>14</v>
      </c>
      <c r="B232" s="183">
        <v>1</v>
      </c>
      <c r="C232" s="181">
        <v>2</v>
      </c>
      <c r="D232" s="181">
        <v>3</v>
      </c>
      <c r="E232" s="181">
        <v>4</v>
      </c>
      <c r="F232" s="181">
        <v>5</v>
      </c>
      <c r="G232" s="181">
        <v>6</v>
      </c>
      <c r="H232" s="181">
        <v>7</v>
      </c>
      <c r="I232" s="181">
        <v>8</v>
      </c>
      <c r="J232" s="181">
        <v>9</v>
      </c>
      <c r="K232" s="181">
        <v>10</v>
      </c>
      <c r="L232" s="181">
        <v>11</v>
      </c>
      <c r="M232" s="181">
        <v>12</v>
      </c>
    </row>
    <row r="233" spans="1:13" ht="13.5" customHeight="1">
      <c r="A233" s="380"/>
      <c r="B233" s="180">
        <v>1</v>
      </c>
      <c r="C233" s="160" t="s">
        <v>101</v>
      </c>
      <c r="D233" s="155"/>
      <c r="E233" s="156">
        <f aca="true" t="shared" si="67" ref="E233:E245">(F233+G233)/2</f>
        <v>0</v>
      </c>
      <c r="F233" s="155"/>
      <c r="G233" s="155"/>
      <c r="H233" s="156">
        <f>D233-E233</f>
        <v>0</v>
      </c>
      <c r="I233" s="155"/>
      <c r="J233" s="155"/>
      <c r="K233" s="157" t="e">
        <f aca="true" t="shared" si="68" ref="K233:K245">E233/D233</f>
        <v>#DIV/0!</v>
      </c>
      <c r="L233" s="158" t="e">
        <f aca="true" t="shared" si="69" ref="L233:L245">F233/D233</f>
        <v>#DIV/0!</v>
      </c>
      <c r="M233" s="158" t="e">
        <f aca="true" t="shared" si="70" ref="M233:M245">G233/D233</f>
        <v>#DIV/0!</v>
      </c>
    </row>
    <row r="234" spans="1:13" ht="13.5" customHeight="1">
      <c r="A234" s="380"/>
      <c r="B234" s="180">
        <v>2</v>
      </c>
      <c r="C234" s="160" t="s">
        <v>102</v>
      </c>
      <c r="D234" s="155"/>
      <c r="E234" s="156">
        <f t="shared" si="67"/>
        <v>0</v>
      </c>
      <c r="F234" s="155"/>
      <c r="G234" s="155"/>
      <c r="H234" s="156">
        <f aca="true" t="shared" si="71" ref="H234:H245">D234-E234</f>
        <v>0</v>
      </c>
      <c r="I234" s="155"/>
      <c r="J234" s="155"/>
      <c r="K234" s="157" t="e">
        <f t="shared" si="68"/>
        <v>#DIV/0!</v>
      </c>
      <c r="L234" s="158" t="e">
        <f t="shared" si="69"/>
        <v>#DIV/0!</v>
      </c>
      <c r="M234" s="158" t="e">
        <f t="shared" si="70"/>
        <v>#DIV/0!</v>
      </c>
    </row>
    <row r="235" spans="1:13" ht="13.5" customHeight="1">
      <c r="A235" s="380"/>
      <c r="B235" s="180">
        <v>3</v>
      </c>
      <c r="C235" s="160" t="s">
        <v>103</v>
      </c>
      <c r="D235" s="155"/>
      <c r="E235" s="156">
        <f t="shared" si="67"/>
        <v>0</v>
      </c>
      <c r="F235" s="155"/>
      <c r="G235" s="155"/>
      <c r="H235" s="156">
        <f t="shared" si="71"/>
        <v>0</v>
      </c>
      <c r="I235" s="155"/>
      <c r="J235" s="155"/>
      <c r="K235" s="157" t="e">
        <f t="shared" si="68"/>
        <v>#DIV/0!</v>
      </c>
      <c r="L235" s="158" t="e">
        <f t="shared" si="69"/>
        <v>#DIV/0!</v>
      </c>
      <c r="M235" s="158" t="e">
        <f t="shared" si="70"/>
        <v>#DIV/0!</v>
      </c>
    </row>
    <row r="236" spans="1:13" ht="13.5" customHeight="1">
      <c r="A236" s="380"/>
      <c r="B236" s="180">
        <v>4</v>
      </c>
      <c r="C236" s="160" t="s">
        <v>104</v>
      </c>
      <c r="D236" s="155"/>
      <c r="E236" s="156">
        <f t="shared" si="67"/>
        <v>0</v>
      </c>
      <c r="F236" s="155"/>
      <c r="G236" s="155"/>
      <c r="H236" s="156">
        <f t="shared" si="71"/>
        <v>0</v>
      </c>
      <c r="I236" s="155"/>
      <c r="J236" s="155"/>
      <c r="K236" s="157" t="e">
        <f t="shared" si="68"/>
        <v>#DIV/0!</v>
      </c>
      <c r="L236" s="158" t="e">
        <f t="shared" si="69"/>
        <v>#DIV/0!</v>
      </c>
      <c r="M236" s="158" t="e">
        <f t="shared" si="70"/>
        <v>#DIV/0!</v>
      </c>
    </row>
    <row r="237" spans="1:13" ht="13.5" customHeight="1">
      <c r="A237" s="380"/>
      <c r="B237" s="180">
        <v>5</v>
      </c>
      <c r="C237" s="160" t="s">
        <v>105</v>
      </c>
      <c r="D237" s="155"/>
      <c r="E237" s="156">
        <f t="shared" si="67"/>
        <v>0</v>
      </c>
      <c r="F237" s="155"/>
      <c r="G237" s="155"/>
      <c r="H237" s="156">
        <f t="shared" si="71"/>
        <v>0</v>
      </c>
      <c r="I237" s="155"/>
      <c r="J237" s="155"/>
      <c r="K237" s="157" t="e">
        <f t="shared" si="68"/>
        <v>#DIV/0!</v>
      </c>
      <c r="L237" s="158" t="e">
        <f t="shared" si="69"/>
        <v>#DIV/0!</v>
      </c>
      <c r="M237" s="158" t="e">
        <f t="shared" si="70"/>
        <v>#DIV/0!</v>
      </c>
    </row>
    <row r="238" spans="1:13" ht="13.5" customHeight="1">
      <c r="A238" s="380"/>
      <c r="B238" s="180">
        <v>6</v>
      </c>
      <c r="C238" s="160" t="s">
        <v>106</v>
      </c>
      <c r="D238" s="155"/>
      <c r="E238" s="156">
        <f t="shared" si="67"/>
        <v>0</v>
      </c>
      <c r="F238" s="155"/>
      <c r="G238" s="155"/>
      <c r="H238" s="156">
        <f t="shared" si="71"/>
        <v>0</v>
      </c>
      <c r="I238" s="155"/>
      <c r="J238" s="155"/>
      <c r="K238" s="157" t="e">
        <f t="shared" si="68"/>
        <v>#DIV/0!</v>
      </c>
      <c r="L238" s="158" t="e">
        <f t="shared" si="69"/>
        <v>#DIV/0!</v>
      </c>
      <c r="M238" s="158" t="e">
        <f t="shared" si="70"/>
        <v>#DIV/0!</v>
      </c>
    </row>
    <row r="239" spans="1:13" ht="13.5" customHeight="1">
      <c r="A239" s="380"/>
      <c r="B239" s="180">
        <v>7</v>
      </c>
      <c r="C239" s="160" t="s">
        <v>107</v>
      </c>
      <c r="D239" s="155"/>
      <c r="E239" s="156">
        <f t="shared" si="67"/>
        <v>0</v>
      </c>
      <c r="F239" s="155"/>
      <c r="G239" s="155"/>
      <c r="H239" s="156">
        <f t="shared" si="71"/>
        <v>0</v>
      </c>
      <c r="I239" s="155"/>
      <c r="J239" s="155"/>
      <c r="K239" s="157" t="e">
        <f t="shared" si="68"/>
        <v>#DIV/0!</v>
      </c>
      <c r="L239" s="158" t="e">
        <f t="shared" si="69"/>
        <v>#DIV/0!</v>
      </c>
      <c r="M239" s="158" t="e">
        <f t="shared" si="70"/>
        <v>#DIV/0!</v>
      </c>
    </row>
    <row r="240" spans="1:13" ht="13.5" customHeight="1">
      <c r="A240" s="380"/>
      <c r="B240" s="180">
        <v>8</v>
      </c>
      <c r="C240" s="160" t="s">
        <v>108</v>
      </c>
      <c r="D240" s="155"/>
      <c r="E240" s="156">
        <f t="shared" si="67"/>
        <v>0</v>
      </c>
      <c r="F240" s="155"/>
      <c r="G240" s="155"/>
      <c r="H240" s="156">
        <f t="shared" si="71"/>
        <v>0</v>
      </c>
      <c r="I240" s="155"/>
      <c r="J240" s="155"/>
      <c r="K240" s="157" t="e">
        <f t="shared" si="68"/>
        <v>#DIV/0!</v>
      </c>
      <c r="L240" s="158" t="e">
        <f t="shared" si="69"/>
        <v>#DIV/0!</v>
      </c>
      <c r="M240" s="158" t="e">
        <f t="shared" si="70"/>
        <v>#DIV/0!</v>
      </c>
    </row>
    <row r="241" spans="1:13" ht="13.5" customHeight="1">
      <c r="A241" s="380"/>
      <c r="B241" s="180">
        <v>9</v>
      </c>
      <c r="C241" s="160" t="s">
        <v>109</v>
      </c>
      <c r="D241" s="155"/>
      <c r="E241" s="156">
        <f t="shared" si="67"/>
        <v>0</v>
      </c>
      <c r="F241" s="155"/>
      <c r="G241" s="155"/>
      <c r="H241" s="156">
        <f t="shared" si="71"/>
        <v>0</v>
      </c>
      <c r="I241" s="155"/>
      <c r="J241" s="155"/>
      <c r="K241" s="157" t="e">
        <f t="shared" si="68"/>
        <v>#DIV/0!</v>
      </c>
      <c r="L241" s="158" t="e">
        <f t="shared" si="69"/>
        <v>#DIV/0!</v>
      </c>
      <c r="M241" s="158" t="e">
        <f t="shared" si="70"/>
        <v>#DIV/0!</v>
      </c>
    </row>
    <row r="242" spans="1:13" ht="13.5" customHeight="1">
      <c r="A242" s="380"/>
      <c r="B242" s="180">
        <v>10</v>
      </c>
      <c r="C242" s="160" t="s">
        <v>110</v>
      </c>
      <c r="D242" s="155"/>
      <c r="E242" s="156">
        <f t="shared" si="67"/>
        <v>0</v>
      </c>
      <c r="F242" s="155"/>
      <c r="G242" s="155"/>
      <c r="H242" s="156">
        <f t="shared" si="71"/>
        <v>0</v>
      </c>
      <c r="I242" s="155"/>
      <c r="J242" s="155"/>
      <c r="K242" s="157" t="e">
        <f t="shared" si="68"/>
        <v>#DIV/0!</v>
      </c>
      <c r="L242" s="158" t="e">
        <f t="shared" si="69"/>
        <v>#DIV/0!</v>
      </c>
      <c r="M242" s="158" t="e">
        <f t="shared" si="70"/>
        <v>#DIV/0!</v>
      </c>
    </row>
    <row r="243" spans="1:13" ht="13.5" customHeight="1">
      <c r="A243" s="380"/>
      <c r="B243" s="180">
        <v>11</v>
      </c>
      <c r="C243" s="160" t="s">
        <v>111</v>
      </c>
      <c r="D243" s="155"/>
      <c r="E243" s="156">
        <f t="shared" si="67"/>
        <v>0</v>
      </c>
      <c r="F243" s="155"/>
      <c r="G243" s="155"/>
      <c r="H243" s="156">
        <f t="shared" si="71"/>
        <v>0</v>
      </c>
      <c r="I243" s="155"/>
      <c r="J243" s="155"/>
      <c r="K243" s="157" t="e">
        <f t="shared" si="68"/>
        <v>#DIV/0!</v>
      </c>
      <c r="L243" s="158" t="e">
        <f t="shared" si="69"/>
        <v>#DIV/0!</v>
      </c>
      <c r="M243" s="158" t="e">
        <f t="shared" si="70"/>
        <v>#DIV/0!</v>
      </c>
    </row>
    <row r="244" spans="1:13" ht="13.5" customHeight="1">
      <c r="A244" s="380"/>
      <c r="B244" s="180">
        <v>12</v>
      </c>
      <c r="C244" s="160" t="s">
        <v>112</v>
      </c>
      <c r="D244" s="155"/>
      <c r="E244" s="156">
        <f t="shared" si="67"/>
        <v>0</v>
      </c>
      <c r="F244" s="155"/>
      <c r="G244" s="155"/>
      <c r="H244" s="156">
        <f t="shared" si="71"/>
        <v>0</v>
      </c>
      <c r="I244" s="155"/>
      <c r="J244" s="155"/>
      <c r="K244" s="157" t="e">
        <f t="shared" si="68"/>
        <v>#DIV/0!</v>
      </c>
      <c r="L244" s="158" t="e">
        <f t="shared" si="69"/>
        <v>#DIV/0!</v>
      </c>
      <c r="M244" s="158" t="e">
        <f t="shared" si="70"/>
        <v>#DIV/0!</v>
      </c>
    </row>
    <row r="245" spans="1:13" ht="13.5" customHeight="1" thickBot="1">
      <c r="A245" s="381"/>
      <c r="B245" s="180">
        <v>13</v>
      </c>
      <c r="C245" s="160" t="s">
        <v>113</v>
      </c>
      <c r="D245" s="155"/>
      <c r="E245" s="156">
        <f t="shared" si="67"/>
        <v>0</v>
      </c>
      <c r="F245" s="155"/>
      <c r="G245" s="155"/>
      <c r="H245" s="156">
        <f t="shared" si="71"/>
        <v>0</v>
      </c>
      <c r="I245" s="155"/>
      <c r="J245" s="155"/>
      <c r="K245" s="157" t="e">
        <f t="shared" si="68"/>
        <v>#DIV/0!</v>
      </c>
      <c r="L245" s="158" t="e">
        <f t="shared" si="69"/>
        <v>#DIV/0!</v>
      </c>
      <c r="M245" s="158" t="e">
        <f t="shared" si="70"/>
        <v>#DIV/0!</v>
      </c>
    </row>
    <row r="246" spans="1:13" ht="14.25" customHeight="1">
      <c r="A246" s="379" t="s">
        <v>13</v>
      </c>
      <c r="B246" s="183">
        <v>1</v>
      </c>
      <c r="C246" s="181">
        <v>2</v>
      </c>
      <c r="D246" s="181">
        <v>3</v>
      </c>
      <c r="E246" s="181">
        <v>4</v>
      </c>
      <c r="F246" s="181">
        <v>5</v>
      </c>
      <c r="G246" s="181">
        <v>6</v>
      </c>
      <c r="H246" s="181">
        <v>7</v>
      </c>
      <c r="I246" s="181">
        <v>8</v>
      </c>
      <c r="J246" s="181">
        <v>9</v>
      </c>
      <c r="K246" s="181">
        <v>10</v>
      </c>
      <c r="L246" s="181">
        <v>11</v>
      </c>
      <c r="M246" s="181">
        <v>12</v>
      </c>
    </row>
    <row r="247" spans="1:13" ht="13.5" customHeight="1">
      <c r="A247" s="380"/>
      <c r="B247" s="180">
        <v>1</v>
      </c>
      <c r="C247" s="160" t="s">
        <v>101</v>
      </c>
      <c r="D247" s="155"/>
      <c r="E247" s="156">
        <f aca="true" t="shared" si="72" ref="E247:E259">(F247+G247)/2</f>
        <v>0</v>
      </c>
      <c r="F247" s="155"/>
      <c r="G247" s="155"/>
      <c r="H247" s="156">
        <f>D247-E247</f>
        <v>0</v>
      </c>
      <c r="I247" s="155"/>
      <c r="J247" s="155"/>
      <c r="K247" s="157" t="e">
        <f aca="true" t="shared" si="73" ref="K247:K259">E247/D247</f>
        <v>#DIV/0!</v>
      </c>
      <c r="L247" s="158" t="e">
        <f aca="true" t="shared" si="74" ref="L247:L259">F247/D247</f>
        <v>#DIV/0!</v>
      </c>
      <c r="M247" s="158" t="e">
        <f aca="true" t="shared" si="75" ref="M247:M259">G247/D247</f>
        <v>#DIV/0!</v>
      </c>
    </row>
    <row r="248" spans="1:13" ht="13.5" customHeight="1">
      <c r="A248" s="380"/>
      <c r="B248" s="180">
        <v>2</v>
      </c>
      <c r="C248" s="160" t="s">
        <v>102</v>
      </c>
      <c r="D248" s="155"/>
      <c r="E248" s="156">
        <f t="shared" si="72"/>
        <v>0</v>
      </c>
      <c r="F248" s="155"/>
      <c r="G248" s="155"/>
      <c r="H248" s="156">
        <f aca="true" t="shared" si="76" ref="H248:H259">D248-E248</f>
        <v>0</v>
      </c>
      <c r="I248" s="155"/>
      <c r="J248" s="155"/>
      <c r="K248" s="157" t="e">
        <f t="shared" si="73"/>
        <v>#DIV/0!</v>
      </c>
      <c r="L248" s="158" t="e">
        <f t="shared" si="74"/>
        <v>#DIV/0!</v>
      </c>
      <c r="M248" s="158" t="e">
        <f t="shared" si="75"/>
        <v>#DIV/0!</v>
      </c>
    </row>
    <row r="249" spans="1:13" ht="13.5" customHeight="1">
      <c r="A249" s="380"/>
      <c r="B249" s="180">
        <v>3</v>
      </c>
      <c r="C249" s="160" t="s">
        <v>103</v>
      </c>
      <c r="D249" s="155"/>
      <c r="E249" s="156">
        <f t="shared" si="72"/>
        <v>0</v>
      </c>
      <c r="F249" s="155"/>
      <c r="G249" s="155"/>
      <c r="H249" s="156">
        <f t="shared" si="76"/>
        <v>0</v>
      </c>
      <c r="I249" s="155"/>
      <c r="J249" s="155"/>
      <c r="K249" s="157" t="e">
        <f t="shared" si="73"/>
        <v>#DIV/0!</v>
      </c>
      <c r="L249" s="158" t="e">
        <f t="shared" si="74"/>
        <v>#DIV/0!</v>
      </c>
      <c r="M249" s="158" t="e">
        <f t="shared" si="75"/>
        <v>#DIV/0!</v>
      </c>
    </row>
    <row r="250" spans="1:13" ht="13.5" customHeight="1">
      <c r="A250" s="380"/>
      <c r="B250" s="180">
        <v>4</v>
      </c>
      <c r="C250" s="160" t="s">
        <v>104</v>
      </c>
      <c r="D250" s="155"/>
      <c r="E250" s="156">
        <f t="shared" si="72"/>
        <v>0</v>
      </c>
      <c r="F250" s="155"/>
      <c r="G250" s="155"/>
      <c r="H250" s="156">
        <f t="shared" si="76"/>
        <v>0</v>
      </c>
      <c r="I250" s="155"/>
      <c r="J250" s="155"/>
      <c r="K250" s="157" t="e">
        <f t="shared" si="73"/>
        <v>#DIV/0!</v>
      </c>
      <c r="L250" s="158" t="e">
        <f t="shared" si="74"/>
        <v>#DIV/0!</v>
      </c>
      <c r="M250" s="158" t="e">
        <f t="shared" si="75"/>
        <v>#DIV/0!</v>
      </c>
    </row>
    <row r="251" spans="1:13" ht="13.5" customHeight="1">
      <c r="A251" s="380"/>
      <c r="B251" s="180">
        <v>5</v>
      </c>
      <c r="C251" s="160" t="s">
        <v>105</v>
      </c>
      <c r="D251" s="155"/>
      <c r="E251" s="156">
        <f t="shared" si="72"/>
        <v>0</v>
      </c>
      <c r="F251" s="155"/>
      <c r="G251" s="155"/>
      <c r="H251" s="156">
        <f t="shared" si="76"/>
        <v>0</v>
      </c>
      <c r="I251" s="155"/>
      <c r="J251" s="155"/>
      <c r="K251" s="157" t="e">
        <f t="shared" si="73"/>
        <v>#DIV/0!</v>
      </c>
      <c r="L251" s="158" t="e">
        <f t="shared" si="74"/>
        <v>#DIV/0!</v>
      </c>
      <c r="M251" s="158" t="e">
        <f t="shared" si="75"/>
        <v>#DIV/0!</v>
      </c>
    </row>
    <row r="252" spans="1:13" ht="13.5" customHeight="1">
      <c r="A252" s="380"/>
      <c r="B252" s="180">
        <v>6</v>
      </c>
      <c r="C252" s="160" t="s">
        <v>106</v>
      </c>
      <c r="D252" s="155"/>
      <c r="E252" s="156">
        <f t="shared" si="72"/>
        <v>0</v>
      </c>
      <c r="F252" s="155"/>
      <c r="G252" s="155"/>
      <c r="H252" s="156">
        <f t="shared" si="76"/>
        <v>0</v>
      </c>
      <c r="I252" s="155"/>
      <c r="J252" s="155"/>
      <c r="K252" s="157" t="e">
        <f t="shared" si="73"/>
        <v>#DIV/0!</v>
      </c>
      <c r="L252" s="158" t="e">
        <f t="shared" si="74"/>
        <v>#DIV/0!</v>
      </c>
      <c r="M252" s="158" t="e">
        <f t="shared" si="75"/>
        <v>#DIV/0!</v>
      </c>
    </row>
    <row r="253" spans="1:13" ht="13.5" customHeight="1">
      <c r="A253" s="380"/>
      <c r="B253" s="180">
        <v>7</v>
      </c>
      <c r="C253" s="160" t="s">
        <v>107</v>
      </c>
      <c r="D253" s="155"/>
      <c r="E253" s="156">
        <f t="shared" si="72"/>
        <v>0</v>
      </c>
      <c r="F253" s="155"/>
      <c r="G253" s="155"/>
      <c r="H253" s="156">
        <f t="shared" si="76"/>
        <v>0</v>
      </c>
      <c r="I253" s="155"/>
      <c r="J253" s="155"/>
      <c r="K253" s="157" t="e">
        <f t="shared" si="73"/>
        <v>#DIV/0!</v>
      </c>
      <c r="L253" s="158" t="e">
        <f t="shared" si="74"/>
        <v>#DIV/0!</v>
      </c>
      <c r="M253" s="158" t="e">
        <f t="shared" si="75"/>
        <v>#DIV/0!</v>
      </c>
    </row>
    <row r="254" spans="1:13" ht="13.5" customHeight="1">
      <c r="A254" s="380"/>
      <c r="B254" s="180">
        <v>8</v>
      </c>
      <c r="C254" s="160" t="s">
        <v>108</v>
      </c>
      <c r="D254" s="155"/>
      <c r="E254" s="156">
        <f t="shared" si="72"/>
        <v>0</v>
      </c>
      <c r="F254" s="155"/>
      <c r="G254" s="155"/>
      <c r="H254" s="156">
        <f t="shared" si="76"/>
        <v>0</v>
      </c>
      <c r="I254" s="155"/>
      <c r="J254" s="155"/>
      <c r="K254" s="157" t="e">
        <f t="shared" si="73"/>
        <v>#DIV/0!</v>
      </c>
      <c r="L254" s="158" t="e">
        <f t="shared" si="74"/>
        <v>#DIV/0!</v>
      </c>
      <c r="M254" s="158" t="e">
        <f t="shared" si="75"/>
        <v>#DIV/0!</v>
      </c>
    </row>
    <row r="255" spans="1:13" ht="13.5" customHeight="1">
      <c r="A255" s="380"/>
      <c r="B255" s="180">
        <v>9</v>
      </c>
      <c r="C255" s="160" t="s">
        <v>109</v>
      </c>
      <c r="D255" s="155"/>
      <c r="E255" s="156">
        <f t="shared" si="72"/>
        <v>0</v>
      </c>
      <c r="F255" s="155"/>
      <c r="G255" s="155"/>
      <c r="H255" s="156">
        <f t="shared" si="76"/>
        <v>0</v>
      </c>
      <c r="I255" s="155"/>
      <c r="J255" s="155"/>
      <c r="K255" s="157" t="e">
        <f t="shared" si="73"/>
        <v>#DIV/0!</v>
      </c>
      <c r="L255" s="158" t="e">
        <f t="shared" si="74"/>
        <v>#DIV/0!</v>
      </c>
      <c r="M255" s="158" t="e">
        <f t="shared" si="75"/>
        <v>#DIV/0!</v>
      </c>
    </row>
    <row r="256" spans="1:13" ht="13.5" customHeight="1">
      <c r="A256" s="380"/>
      <c r="B256" s="180">
        <v>10</v>
      </c>
      <c r="C256" s="160" t="s">
        <v>110</v>
      </c>
      <c r="D256" s="155"/>
      <c r="E256" s="156">
        <f t="shared" si="72"/>
        <v>0</v>
      </c>
      <c r="F256" s="155"/>
      <c r="G256" s="155"/>
      <c r="H256" s="156">
        <f t="shared" si="76"/>
        <v>0</v>
      </c>
      <c r="I256" s="155"/>
      <c r="J256" s="155"/>
      <c r="K256" s="157" t="e">
        <f t="shared" si="73"/>
        <v>#DIV/0!</v>
      </c>
      <c r="L256" s="158" t="e">
        <f t="shared" si="74"/>
        <v>#DIV/0!</v>
      </c>
      <c r="M256" s="158" t="e">
        <f t="shared" si="75"/>
        <v>#DIV/0!</v>
      </c>
    </row>
    <row r="257" spans="1:13" ht="13.5" customHeight="1">
      <c r="A257" s="380"/>
      <c r="B257" s="180">
        <v>11</v>
      </c>
      <c r="C257" s="160" t="s">
        <v>111</v>
      </c>
      <c r="D257" s="155"/>
      <c r="E257" s="156">
        <f t="shared" si="72"/>
        <v>0</v>
      </c>
      <c r="F257" s="155"/>
      <c r="G257" s="155"/>
      <c r="H257" s="156">
        <f t="shared" si="76"/>
        <v>0</v>
      </c>
      <c r="I257" s="155"/>
      <c r="J257" s="155"/>
      <c r="K257" s="157" t="e">
        <f t="shared" si="73"/>
        <v>#DIV/0!</v>
      </c>
      <c r="L257" s="158" t="e">
        <f t="shared" si="74"/>
        <v>#DIV/0!</v>
      </c>
      <c r="M257" s="158" t="e">
        <f t="shared" si="75"/>
        <v>#DIV/0!</v>
      </c>
    </row>
    <row r="258" spans="1:13" ht="13.5" customHeight="1">
      <c r="A258" s="380"/>
      <c r="B258" s="180">
        <v>12</v>
      </c>
      <c r="C258" s="160" t="s">
        <v>112</v>
      </c>
      <c r="D258" s="155"/>
      <c r="E258" s="156">
        <f t="shared" si="72"/>
        <v>0</v>
      </c>
      <c r="F258" s="155"/>
      <c r="G258" s="155"/>
      <c r="H258" s="156">
        <f t="shared" si="76"/>
        <v>0</v>
      </c>
      <c r="I258" s="155"/>
      <c r="J258" s="155"/>
      <c r="K258" s="157" t="e">
        <f t="shared" si="73"/>
        <v>#DIV/0!</v>
      </c>
      <c r="L258" s="158" t="e">
        <f t="shared" si="74"/>
        <v>#DIV/0!</v>
      </c>
      <c r="M258" s="158" t="e">
        <f t="shared" si="75"/>
        <v>#DIV/0!</v>
      </c>
    </row>
    <row r="259" spans="1:13" ht="13.5" customHeight="1" thickBot="1">
      <c r="A259" s="381"/>
      <c r="B259" s="180">
        <v>13</v>
      </c>
      <c r="C259" s="160" t="s">
        <v>113</v>
      </c>
      <c r="D259" s="155"/>
      <c r="E259" s="156">
        <f t="shared" si="72"/>
        <v>0</v>
      </c>
      <c r="F259" s="155"/>
      <c r="G259" s="155"/>
      <c r="H259" s="156">
        <f t="shared" si="76"/>
        <v>0</v>
      </c>
      <c r="I259" s="155"/>
      <c r="J259" s="155"/>
      <c r="K259" s="157" t="e">
        <f t="shared" si="73"/>
        <v>#DIV/0!</v>
      </c>
      <c r="L259" s="158" t="e">
        <f t="shared" si="74"/>
        <v>#DIV/0!</v>
      </c>
      <c r="M259" s="158" t="e">
        <f t="shared" si="75"/>
        <v>#DIV/0!</v>
      </c>
    </row>
    <row r="260" spans="1:13" ht="14.25" customHeight="1">
      <c r="A260" s="379" t="s">
        <v>166</v>
      </c>
      <c r="B260" s="183">
        <v>1</v>
      </c>
      <c r="C260" s="181">
        <v>2</v>
      </c>
      <c r="D260" s="181">
        <v>3</v>
      </c>
      <c r="E260" s="181">
        <v>4</v>
      </c>
      <c r="F260" s="181">
        <v>5</v>
      </c>
      <c r="G260" s="181">
        <v>6</v>
      </c>
      <c r="H260" s="181">
        <v>7</v>
      </c>
      <c r="I260" s="181">
        <v>8</v>
      </c>
      <c r="J260" s="181">
        <v>9</v>
      </c>
      <c r="K260" s="181">
        <v>10</v>
      </c>
      <c r="L260" s="181">
        <v>11</v>
      </c>
      <c r="M260" s="181">
        <v>12</v>
      </c>
    </row>
    <row r="261" spans="1:13" ht="13.5" customHeight="1">
      <c r="A261" s="380"/>
      <c r="B261" s="180">
        <v>1</v>
      </c>
      <c r="C261" s="160" t="s">
        <v>101</v>
      </c>
      <c r="D261" s="155"/>
      <c r="E261" s="156">
        <f aca="true" t="shared" si="77" ref="E261:E273">(F261+G261)/2</f>
        <v>0</v>
      </c>
      <c r="F261" s="155"/>
      <c r="G261" s="155"/>
      <c r="H261" s="156">
        <f>D261-E261</f>
        <v>0</v>
      </c>
      <c r="I261" s="155"/>
      <c r="J261" s="155"/>
      <c r="K261" s="157" t="e">
        <f aca="true" t="shared" si="78" ref="K261:K273">E261/D261</f>
        <v>#DIV/0!</v>
      </c>
      <c r="L261" s="158" t="e">
        <f aca="true" t="shared" si="79" ref="L261:L273">F261/D261</f>
        <v>#DIV/0!</v>
      </c>
      <c r="M261" s="158" t="e">
        <f aca="true" t="shared" si="80" ref="M261:M273">G261/D261</f>
        <v>#DIV/0!</v>
      </c>
    </row>
    <row r="262" spans="1:13" ht="13.5" customHeight="1">
      <c r="A262" s="380"/>
      <c r="B262" s="180">
        <v>2</v>
      </c>
      <c r="C262" s="160" t="s">
        <v>102</v>
      </c>
      <c r="D262" s="155"/>
      <c r="E262" s="156">
        <f t="shared" si="77"/>
        <v>0</v>
      </c>
      <c r="F262" s="155"/>
      <c r="G262" s="155"/>
      <c r="H262" s="156">
        <f aca="true" t="shared" si="81" ref="H262:H273">D262-E262</f>
        <v>0</v>
      </c>
      <c r="I262" s="155"/>
      <c r="J262" s="155"/>
      <c r="K262" s="157" t="e">
        <f t="shared" si="78"/>
        <v>#DIV/0!</v>
      </c>
      <c r="L262" s="158" t="e">
        <f t="shared" si="79"/>
        <v>#DIV/0!</v>
      </c>
      <c r="M262" s="158" t="e">
        <f t="shared" si="80"/>
        <v>#DIV/0!</v>
      </c>
    </row>
    <row r="263" spans="1:13" ht="13.5" customHeight="1">
      <c r="A263" s="380"/>
      <c r="B263" s="180">
        <v>3</v>
      </c>
      <c r="C263" s="160" t="s">
        <v>103</v>
      </c>
      <c r="D263" s="155"/>
      <c r="E263" s="156">
        <f t="shared" si="77"/>
        <v>0</v>
      </c>
      <c r="F263" s="155"/>
      <c r="G263" s="155"/>
      <c r="H263" s="156">
        <f t="shared" si="81"/>
        <v>0</v>
      </c>
      <c r="I263" s="155"/>
      <c r="J263" s="155"/>
      <c r="K263" s="157" t="e">
        <f t="shared" si="78"/>
        <v>#DIV/0!</v>
      </c>
      <c r="L263" s="158" t="e">
        <f t="shared" si="79"/>
        <v>#DIV/0!</v>
      </c>
      <c r="M263" s="158" t="e">
        <f t="shared" si="80"/>
        <v>#DIV/0!</v>
      </c>
    </row>
    <row r="264" spans="1:13" ht="13.5" customHeight="1">
      <c r="A264" s="380"/>
      <c r="B264" s="180">
        <v>4</v>
      </c>
      <c r="C264" s="160" t="s">
        <v>104</v>
      </c>
      <c r="D264" s="155"/>
      <c r="E264" s="156">
        <f t="shared" si="77"/>
        <v>0</v>
      </c>
      <c r="F264" s="155"/>
      <c r="G264" s="155"/>
      <c r="H264" s="156">
        <f t="shared" si="81"/>
        <v>0</v>
      </c>
      <c r="I264" s="155"/>
      <c r="J264" s="155"/>
      <c r="K264" s="157" t="e">
        <f t="shared" si="78"/>
        <v>#DIV/0!</v>
      </c>
      <c r="L264" s="158" t="e">
        <f t="shared" si="79"/>
        <v>#DIV/0!</v>
      </c>
      <c r="M264" s="158" t="e">
        <f t="shared" si="80"/>
        <v>#DIV/0!</v>
      </c>
    </row>
    <row r="265" spans="1:13" ht="13.5" customHeight="1">
      <c r="A265" s="380"/>
      <c r="B265" s="180">
        <v>5</v>
      </c>
      <c r="C265" s="160" t="s">
        <v>105</v>
      </c>
      <c r="D265" s="155"/>
      <c r="E265" s="156">
        <f t="shared" si="77"/>
        <v>0</v>
      </c>
      <c r="F265" s="155"/>
      <c r="G265" s="155"/>
      <c r="H265" s="156">
        <f t="shared" si="81"/>
        <v>0</v>
      </c>
      <c r="I265" s="155"/>
      <c r="J265" s="155"/>
      <c r="K265" s="157" t="e">
        <f t="shared" si="78"/>
        <v>#DIV/0!</v>
      </c>
      <c r="L265" s="158" t="e">
        <f t="shared" si="79"/>
        <v>#DIV/0!</v>
      </c>
      <c r="M265" s="158" t="e">
        <f t="shared" si="80"/>
        <v>#DIV/0!</v>
      </c>
    </row>
    <row r="266" spans="1:13" ht="13.5" customHeight="1">
      <c r="A266" s="380"/>
      <c r="B266" s="180">
        <v>6</v>
      </c>
      <c r="C266" s="160" t="s">
        <v>106</v>
      </c>
      <c r="D266" s="155"/>
      <c r="E266" s="156">
        <f t="shared" si="77"/>
        <v>0</v>
      </c>
      <c r="F266" s="155"/>
      <c r="G266" s="155"/>
      <c r="H266" s="156">
        <f t="shared" si="81"/>
        <v>0</v>
      </c>
      <c r="I266" s="155"/>
      <c r="J266" s="155"/>
      <c r="K266" s="157" t="e">
        <f t="shared" si="78"/>
        <v>#DIV/0!</v>
      </c>
      <c r="L266" s="158" t="e">
        <f t="shared" si="79"/>
        <v>#DIV/0!</v>
      </c>
      <c r="M266" s="158" t="e">
        <f t="shared" si="80"/>
        <v>#DIV/0!</v>
      </c>
    </row>
    <row r="267" spans="1:13" ht="13.5" customHeight="1">
      <c r="A267" s="380"/>
      <c r="B267" s="180">
        <v>7</v>
      </c>
      <c r="C267" s="160" t="s">
        <v>107</v>
      </c>
      <c r="D267" s="155"/>
      <c r="E267" s="156">
        <f t="shared" si="77"/>
        <v>0</v>
      </c>
      <c r="F267" s="155"/>
      <c r="G267" s="155"/>
      <c r="H267" s="156">
        <f t="shared" si="81"/>
        <v>0</v>
      </c>
      <c r="I267" s="155"/>
      <c r="J267" s="155"/>
      <c r="K267" s="157" t="e">
        <f t="shared" si="78"/>
        <v>#DIV/0!</v>
      </c>
      <c r="L267" s="158" t="e">
        <f t="shared" si="79"/>
        <v>#DIV/0!</v>
      </c>
      <c r="M267" s="158" t="e">
        <f t="shared" si="80"/>
        <v>#DIV/0!</v>
      </c>
    </row>
    <row r="268" spans="1:13" ht="13.5" customHeight="1">
      <c r="A268" s="380"/>
      <c r="B268" s="180">
        <v>8</v>
      </c>
      <c r="C268" s="160" t="s">
        <v>108</v>
      </c>
      <c r="D268" s="155"/>
      <c r="E268" s="156">
        <f t="shared" si="77"/>
        <v>0</v>
      </c>
      <c r="F268" s="155"/>
      <c r="G268" s="155"/>
      <c r="H268" s="156">
        <f t="shared" si="81"/>
        <v>0</v>
      </c>
      <c r="I268" s="155"/>
      <c r="J268" s="155"/>
      <c r="K268" s="157" t="e">
        <f t="shared" si="78"/>
        <v>#DIV/0!</v>
      </c>
      <c r="L268" s="158" t="e">
        <f t="shared" si="79"/>
        <v>#DIV/0!</v>
      </c>
      <c r="M268" s="158" t="e">
        <f t="shared" si="80"/>
        <v>#DIV/0!</v>
      </c>
    </row>
    <row r="269" spans="1:13" ht="13.5" customHeight="1">
      <c r="A269" s="380"/>
      <c r="B269" s="180">
        <v>9</v>
      </c>
      <c r="C269" s="160" t="s">
        <v>109</v>
      </c>
      <c r="D269" s="155"/>
      <c r="E269" s="156">
        <f t="shared" si="77"/>
        <v>0</v>
      </c>
      <c r="F269" s="155"/>
      <c r="G269" s="155"/>
      <c r="H269" s="156">
        <f t="shared" si="81"/>
        <v>0</v>
      </c>
      <c r="I269" s="155"/>
      <c r="J269" s="155"/>
      <c r="K269" s="157" t="e">
        <f t="shared" si="78"/>
        <v>#DIV/0!</v>
      </c>
      <c r="L269" s="158" t="e">
        <f t="shared" si="79"/>
        <v>#DIV/0!</v>
      </c>
      <c r="M269" s="158" t="e">
        <f t="shared" si="80"/>
        <v>#DIV/0!</v>
      </c>
    </row>
    <row r="270" spans="1:13" ht="13.5" customHeight="1">
      <c r="A270" s="380"/>
      <c r="B270" s="180">
        <v>10</v>
      </c>
      <c r="C270" s="160" t="s">
        <v>110</v>
      </c>
      <c r="D270" s="155"/>
      <c r="E270" s="156">
        <f t="shared" si="77"/>
        <v>0</v>
      </c>
      <c r="F270" s="155"/>
      <c r="G270" s="155"/>
      <c r="H270" s="156">
        <f t="shared" si="81"/>
        <v>0</v>
      </c>
      <c r="I270" s="155"/>
      <c r="J270" s="155"/>
      <c r="K270" s="157" t="e">
        <f t="shared" si="78"/>
        <v>#DIV/0!</v>
      </c>
      <c r="L270" s="158" t="e">
        <f t="shared" si="79"/>
        <v>#DIV/0!</v>
      </c>
      <c r="M270" s="158" t="e">
        <f t="shared" si="80"/>
        <v>#DIV/0!</v>
      </c>
    </row>
    <row r="271" spans="1:13" ht="13.5" customHeight="1">
      <c r="A271" s="380"/>
      <c r="B271" s="180">
        <v>11</v>
      </c>
      <c r="C271" s="160" t="s">
        <v>111</v>
      </c>
      <c r="D271" s="155"/>
      <c r="E271" s="156">
        <f t="shared" si="77"/>
        <v>0</v>
      </c>
      <c r="F271" s="155"/>
      <c r="G271" s="155"/>
      <c r="H271" s="156">
        <f t="shared" si="81"/>
        <v>0</v>
      </c>
      <c r="I271" s="155"/>
      <c r="J271" s="155"/>
      <c r="K271" s="157" t="e">
        <f t="shared" si="78"/>
        <v>#DIV/0!</v>
      </c>
      <c r="L271" s="158" t="e">
        <f t="shared" si="79"/>
        <v>#DIV/0!</v>
      </c>
      <c r="M271" s="158" t="e">
        <f t="shared" si="80"/>
        <v>#DIV/0!</v>
      </c>
    </row>
    <row r="272" spans="1:13" ht="13.5" customHeight="1">
      <c r="A272" s="380"/>
      <c r="B272" s="180">
        <v>12</v>
      </c>
      <c r="C272" s="160" t="s">
        <v>112</v>
      </c>
      <c r="D272" s="155"/>
      <c r="E272" s="156">
        <f t="shared" si="77"/>
        <v>0</v>
      </c>
      <c r="F272" s="155"/>
      <c r="G272" s="155"/>
      <c r="H272" s="156">
        <f t="shared" si="81"/>
        <v>0</v>
      </c>
      <c r="I272" s="155"/>
      <c r="J272" s="155"/>
      <c r="K272" s="157" t="e">
        <f t="shared" si="78"/>
        <v>#DIV/0!</v>
      </c>
      <c r="L272" s="158" t="e">
        <f t="shared" si="79"/>
        <v>#DIV/0!</v>
      </c>
      <c r="M272" s="158" t="e">
        <f t="shared" si="80"/>
        <v>#DIV/0!</v>
      </c>
    </row>
    <row r="273" spans="1:13" ht="13.5" customHeight="1" thickBot="1">
      <c r="A273" s="381"/>
      <c r="B273" s="180">
        <v>13</v>
      </c>
      <c r="C273" s="160" t="s">
        <v>113</v>
      </c>
      <c r="D273" s="155"/>
      <c r="E273" s="156">
        <f t="shared" si="77"/>
        <v>0</v>
      </c>
      <c r="F273" s="155"/>
      <c r="G273" s="155"/>
      <c r="H273" s="156">
        <f t="shared" si="81"/>
        <v>0</v>
      </c>
      <c r="I273" s="155"/>
      <c r="J273" s="155"/>
      <c r="K273" s="157" t="e">
        <f t="shared" si="78"/>
        <v>#DIV/0!</v>
      </c>
      <c r="L273" s="158" t="e">
        <f t="shared" si="79"/>
        <v>#DIV/0!</v>
      </c>
      <c r="M273" s="158" t="e">
        <f t="shared" si="80"/>
        <v>#DIV/0!</v>
      </c>
    </row>
    <row r="274" spans="1:13" ht="14.25" customHeight="1">
      <c r="A274" s="379" t="s">
        <v>15</v>
      </c>
      <c r="B274" s="183">
        <v>1</v>
      </c>
      <c r="C274" s="181">
        <v>2</v>
      </c>
      <c r="D274" s="181">
        <v>3</v>
      </c>
      <c r="E274" s="181">
        <v>4</v>
      </c>
      <c r="F274" s="181">
        <v>5</v>
      </c>
      <c r="G274" s="181">
        <v>6</v>
      </c>
      <c r="H274" s="181">
        <v>7</v>
      </c>
      <c r="I274" s="181">
        <v>8</v>
      </c>
      <c r="J274" s="181">
        <v>9</v>
      </c>
      <c r="K274" s="181">
        <v>10</v>
      </c>
      <c r="L274" s="181">
        <v>11</v>
      </c>
      <c r="M274" s="181">
        <v>12</v>
      </c>
    </row>
    <row r="275" spans="1:13" ht="13.5" customHeight="1">
      <c r="A275" s="380"/>
      <c r="B275" s="180">
        <v>1</v>
      </c>
      <c r="C275" s="160" t="s">
        <v>101</v>
      </c>
      <c r="D275" s="155"/>
      <c r="E275" s="156">
        <f aca="true" t="shared" si="82" ref="E275:E287">(F275+G275)/2</f>
        <v>0</v>
      </c>
      <c r="F275" s="155"/>
      <c r="G275" s="155"/>
      <c r="H275" s="156">
        <f>D275-E275</f>
        <v>0</v>
      </c>
      <c r="I275" s="155"/>
      <c r="J275" s="155"/>
      <c r="K275" s="157" t="e">
        <f aca="true" t="shared" si="83" ref="K275:K287">E275/D275</f>
        <v>#DIV/0!</v>
      </c>
      <c r="L275" s="158" t="e">
        <f aca="true" t="shared" si="84" ref="L275:L287">F275/D275</f>
        <v>#DIV/0!</v>
      </c>
      <c r="M275" s="158" t="e">
        <f aca="true" t="shared" si="85" ref="M275:M287">G275/D275</f>
        <v>#DIV/0!</v>
      </c>
    </row>
    <row r="276" spans="1:13" ht="13.5" customHeight="1">
      <c r="A276" s="380"/>
      <c r="B276" s="180">
        <v>2</v>
      </c>
      <c r="C276" s="160" t="s">
        <v>102</v>
      </c>
      <c r="D276" s="155"/>
      <c r="E276" s="156">
        <f t="shared" si="82"/>
        <v>0</v>
      </c>
      <c r="F276" s="155"/>
      <c r="G276" s="155"/>
      <c r="H276" s="156">
        <f aca="true" t="shared" si="86" ref="H276:H287">D276-E276</f>
        <v>0</v>
      </c>
      <c r="I276" s="155"/>
      <c r="J276" s="155"/>
      <c r="K276" s="157" t="e">
        <f t="shared" si="83"/>
        <v>#DIV/0!</v>
      </c>
      <c r="L276" s="158" t="e">
        <f t="shared" si="84"/>
        <v>#DIV/0!</v>
      </c>
      <c r="M276" s="158" t="e">
        <f t="shared" si="85"/>
        <v>#DIV/0!</v>
      </c>
    </row>
    <row r="277" spans="1:13" ht="13.5" customHeight="1">
      <c r="A277" s="380"/>
      <c r="B277" s="180">
        <v>3</v>
      </c>
      <c r="C277" s="160" t="s">
        <v>103</v>
      </c>
      <c r="D277" s="155"/>
      <c r="E277" s="156">
        <f t="shared" si="82"/>
        <v>0</v>
      </c>
      <c r="F277" s="155"/>
      <c r="G277" s="155"/>
      <c r="H277" s="156">
        <f t="shared" si="86"/>
        <v>0</v>
      </c>
      <c r="I277" s="155"/>
      <c r="J277" s="155"/>
      <c r="K277" s="157" t="e">
        <f t="shared" si="83"/>
        <v>#DIV/0!</v>
      </c>
      <c r="L277" s="158" t="e">
        <f t="shared" si="84"/>
        <v>#DIV/0!</v>
      </c>
      <c r="M277" s="158" t="e">
        <f t="shared" si="85"/>
        <v>#DIV/0!</v>
      </c>
    </row>
    <row r="278" spans="1:13" ht="13.5" customHeight="1">
      <c r="A278" s="380"/>
      <c r="B278" s="180">
        <v>4</v>
      </c>
      <c r="C278" s="160" t="s">
        <v>104</v>
      </c>
      <c r="D278" s="155"/>
      <c r="E278" s="156">
        <f t="shared" si="82"/>
        <v>0</v>
      </c>
      <c r="F278" s="155"/>
      <c r="G278" s="155"/>
      <c r="H278" s="156">
        <f t="shared" si="86"/>
        <v>0</v>
      </c>
      <c r="I278" s="155"/>
      <c r="J278" s="155"/>
      <c r="K278" s="157" t="e">
        <f t="shared" si="83"/>
        <v>#DIV/0!</v>
      </c>
      <c r="L278" s="158" t="e">
        <f t="shared" si="84"/>
        <v>#DIV/0!</v>
      </c>
      <c r="M278" s="158" t="e">
        <f t="shared" si="85"/>
        <v>#DIV/0!</v>
      </c>
    </row>
    <row r="279" spans="1:13" ht="13.5" customHeight="1">
      <c r="A279" s="380"/>
      <c r="B279" s="180">
        <v>5</v>
      </c>
      <c r="C279" s="160" t="s">
        <v>105</v>
      </c>
      <c r="D279" s="155"/>
      <c r="E279" s="156">
        <f t="shared" si="82"/>
        <v>0</v>
      </c>
      <c r="F279" s="155"/>
      <c r="G279" s="155"/>
      <c r="H279" s="156">
        <f t="shared" si="86"/>
        <v>0</v>
      </c>
      <c r="I279" s="155"/>
      <c r="J279" s="155"/>
      <c r="K279" s="157" t="e">
        <f t="shared" si="83"/>
        <v>#DIV/0!</v>
      </c>
      <c r="L279" s="158" t="e">
        <f t="shared" si="84"/>
        <v>#DIV/0!</v>
      </c>
      <c r="M279" s="158" t="e">
        <f t="shared" si="85"/>
        <v>#DIV/0!</v>
      </c>
    </row>
    <row r="280" spans="1:13" ht="13.5" customHeight="1">
      <c r="A280" s="380"/>
      <c r="B280" s="180">
        <v>6</v>
      </c>
      <c r="C280" s="160" t="s">
        <v>106</v>
      </c>
      <c r="D280" s="155"/>
      <c r="E280" s="156">
        <f t="shared" si="82"/>
        <v>0</v>
      </c>
      <c r="F280" s="155"/>
      <c r="G280" s="155"/>
      <c r="H280" s="156">
        <f t="shared" si="86"/>
        <v>0</v>
      </c>
      <c r="I280" s="155"/>
      <c r="J280" s="155"/>
      <c r="K280" s="157" t="e">
        <f t="shared" si="83"/>
        <v>#DIV/0!</v>
      </c>
      <c r="L280" s="158" t="e">
        <f t="shared" si="84"/>
        <v>#DIV/0!</v>
      </c>
      <c r="M280" s="158" t="e">
        <f t="shared" si="85"/>
        <v>#DIV/0!</v>
      </c>
    </row>
    <row r="281" spans="1:13" ht="13.5" customHeight="1">
      <c r="A281" s="380"/>
      <c r="B281" s="180">
        <v>7</v>
      </c>
      <c r="C281" s="160" t="s">
        <v>107</v>
      </c>
      <c r="D281" s="155"/>
      <c r="E281" s="156">
        <f t="shared" si="82"/>
        <v>0</v>
      </c>
      <c r="F281" s="155"/>
      <c r="G281" s="155"/>
      <c r="H281" s="156">
        <f t="shared" si="86"/>
        <v>0</v>
      </c>
      <c r="I281" s="155"/>
      <c r="J281" s="155"/>
      <c r="K281" s="157" t="e">
        <f t="shared" si="83"/>
        <v>#DIV/0!</v>
      </c>
      <c r="L281" s="158" t="e">
        <f t="shared" si="84"/>
        <v>#DIV/0!</v>
      </c>
      <c r="M281" s="158" t="e">
        <f t="shared" si="85"/>
        <v>#DIV/0!</v>
      </c>
    </row>
    <row r="282" spans="1:13" ht="13.5" customHeight="1">
      <c r="A282" s="380"/>
      <c r="B282" s="180">
        <v>8</v>
      </c>
      <c r="C282" s="160" t="s">
        <v>108</v>
      </c>
      <c r="D282" s="155"/>
      <c r="E282" s="156">
        <f t="shared" si="82"/>
        <v>0</v>
      </c>
      <c r="F282" s="155"/>
      <c r="G282" s="155"/>
      <c r="H282" s="156">
        <f t="shared" si="86"/>
        <v>0</v>
      </c>
      <c r="I282" s="155"/>
      <c r="J282" s="155"/>
      <c r="K282" s="157" t="e">
        <f t="shared" si="83"/>
        <v>#DIV/0!</v>
      </c>
      <c r="L282" s="158" t="e">
        <f t="shared" si="84"/>
        <v>#DIV/0!</v>
      </c>
      <c r="M282" s="158" t="e">
        <f t="shared" si="85"/>
        <v>#DIV/0!</v>
      </c>
    </row>
    <row r="283" spans="1:13" ht="13.5" customHeight="1">
      <c r="A283" s="380"/>
      <c r="B283" s="180">
        <v>9</v>
      </c>
      <c r="C283" s="160" t="s">
        <v>109</v>
      </c>
      <c r="D283" s="155"/>
      <c r="E283" s="156">
        <f t="shared" si="82"/>
        <v>0</v>
      </c>
      <c r="F283" s="155"/>
      <c r="G283" s="155"/>
      <c r="H283" s="156">
        <f t="shared" si="86"/>
        <v>0</v>
      </c>
      <c r="I283" s="155"/>
      <c r="J283" s="155"/>
      <c r="K283" s="157" t="e">
        <f t="shared" si="83"/>
        <v>#DIV/0!</v>
      </c>
      <c r="L283" s="158" t="e">
        <f t="shared" si="84"/>
        <v>#DIV/0!</v>
      </c>
      <c r="M283" s="158" t="e">
        <f t="shared" si="85"/>
        <v>#DIV/0!</v>
      </c>
    </row>
    <row r="284" spans="1:13" ht="13.5" customHeight="1">
      <c r="A284" s="380"/>
      <c r="B284" s="180">
        <v>10</v>
      </c>
      <c r="C284" s="160" t="s">
        <v>110</v>
      </c>
      <c r="D284" s="155"/>
      <c r="E284" s="156">
        <f t="shared" si="82"/>
        <v>0</v>
      </c>
      <c r="F284" s="155"/>
      <c r="G284" s="155"/>
      <c r="H284" s="156">
        <f t="shared" si="86"/>
        <v>0</v>
      </c>
      <c r="I284" s="155"/>
      <c r="J284" s="155"/>
      <c r="K284" s="157" t="e">
        <f t="shared" si="83"/>
        <v>#DIV/0!</v>
      </c>
      <c r="L284" s="158" t="e">
        <f t="shared" si="84"/>
        <v>#DIV/0!</v>
      </c>
      <c r="M284" s="158" t="e">
        <f t="shared" si="85"/>
        <v>#DIV/0!</v>
      </c>
    </row>
    <row r="285" spans="1:13" ht="13.5" customHeight="1">
      <c r="A285" s="380"/>
      <c r="B285" s="180">
        <v>11</v>
      </c>
      <c r="C285" s="160" t="s">
        <v>111</v>
      </c>
      <c r="D285" s="155"/>
      <c r="E285" s="156">
        <f t="shared" si="82"/>
        <v>0</v>
      </c>
      <c r="F285" s="155"/>
      <c r="G285" s="155"/>
      <c r="H285" s="156">
        <f t="shared" si="86"/>
        <v>0</v>
      </c>
      <c r="I285" s="155"/>
      <c r="J285" s="155"/>
      <c r="K285" s="157" t="e">
        <f t="shared" si="83"/>
        <v>#DIV/0!</v>
      </c>
      <c r="L285" s="158" t="e">
        <f t="shared" si="84"/>
        <v>#DIV/0!</v>
      </c>
      <c r="M285" s="158" t="e">
        <f t="shared" si="85"/>
        <v>#DIV/0!</v>
      </c>
    </row>
    <row r="286" spans="1:13" ht="13.5" customHeight="1">
      <c r="A286" s="380"/>
      <c r="B286" s="180">
        <v>12</v>
      </c>
      <c r="C286" s="160" t="s">
        <v>112</v>
      </c>
      <c r="D286" s="155"/>
      <c r="E286" s="156">
        <f t="shared" si="82"/>
        <v>0</v>
      </c>
      <c r="F286" s="155"/>
      <c r="G286" s="155"/>
      <c r="H286" s="156">
        <f t="shared" si="86"/>
        <v>0</v>
      </c>
      <c r="I286" s="155"/>
      <c r="J286" s="155"/>
      <c r="K286" s="157" t="e">
        <f t="shared" si="83"/>
        <v>#DIV/0!</v>
      </c>
      <c r="L286" s="158" t="e">
        <f t="shared" si="84"/>
        <v>#DIV/0!</v>
      </c>
      <c r="M286" s="158" t="e">
        <f t="shared" si="85"/>
        <v>#DIV/0!</v>
      </c>
    </row>
    <row r="287" spans="1:13" ht="13.5" customHeight="1" thickBot="1">
      <c r="A287" s="381"/>
      <c r="B287" s="180">
        <v>13</v>
      </c>
      <c r="C287" s="160" t="s">
        <v>113</v>
      </c>
      <c r="D287" s="155"/>
      <c r="E287" s="156">
        <f t="shared" si="82"/>
        <v>0</v>
      </c>
      <c r="F287" s="155"/>
      <c r="G287" s="155"/>
      <c r="H287" s="156">
        <f t="shared" si="86"/>
        <v>0</v>
      </c>
      <c r="I287" s="155"/>
      <c r="J287" s="155"/>
      <c r="K287" s="157" t="e">
        <f t="shared" si="83"/>
        <v>#DIV/0!</v>
      </c>
      <c r="L287" s="158" t="e">
        <f t="shared" si="84"/>
        <v>#DIV/0!</v>
      </c>
      <c r="M287" s="158" t="e">
        <f t="shared" si="85"/>
        <v>#DIV/0!</v>
      </c>
    </row>
    <row r="288" spans="1:13" ht="14.25" customHeight="1">
      <c r="A288" s="379" t="s">
        <v>34</v>
      </c>
      <c r="B288" s="183">
        <v>1</v>
      </c>
      <c r="C288" s="181">
        <v>2</v>
      </c>
      <c r="D288" s="181">
        <v>3</v>
      </c>
      <c r="E288" s="181">
        <v>4</v>
      </c>
      <c r="F288" s="181">
        <v>5</v>
      </c>
      <c r="G288" s="181">
        <v>6</v>
      </c>
      <c r="H288" s="181">
        <v>7</v>
      </c>
      <c r="I288" s="181">
        <v>8</v>
      </c>
      <c r="J288" s="181">
        <v>9</v>
      </c>
      <c r="K288" s="181">
        <v>10</v>
      </c>
      <c r="L288" s="181">
        <v>11</v>
      </c>
      <c r="M288" s="181">
        <v>12</v>
      </c>
    </row>
    <row r="289" spans="1:13" ht="13.5" customHeight="1">
      <c r="A289" s="380"/>
      <c r="B289" s="180">
        <v>1</v>
      </c>
      <c r="C289" s="160" t="s">
        <v>101</v>
      </c>
      <c r="D289" s="155"/>
      <c r="E289" s="156">
        <f aca="true" t="shared" si="87" ref="E289:E301">(F289+G289)/2</f>
        <v>0</v>
      </c>
      <c r="F289" s="155"/>
      <c r="G289" s="155"/>
      <c r="H289" s="156">
        <f>D289-E289</f>
        <v>0</v>
      </c>
      <c r="I289" s="155"/>
      <c r="J289" s="155"/>
      <c r="K289" s="157" t="e">
        <f aca="true" t="shared" si="88" ref="K289:K301">E289/D289</f>
        <v>#DIV/0!</v>
      </c>
      <c r="L289" s="158" t="e">
        <f aca="true" t="shared" si="89" ref="L289:L301">F289/D289</f>
        <v>#DIV/0!</v>
      </c>
      <c r="M289" s="158" t="e">
        <f aca="true" t="shared" si="90" ref="M289:M301">G289/D289</f>
        <v>#DIV/0!</v>
      </c>
    </row>
    <row r="290" spans="1:13" ht="13.5" customHeight="1">
      <c r="A290" s="380"/>
      <c r="B290" s="180">
        <v>2</v>
      </c>
      <c r="C290" s="160" t="s">
        <v>102</v>
      </c>
      <c r="D290" s="155"/>
      <c r="E290" s="156">
        <f t="shared" si="87"/>
        <v>0</v>
      </c>
      <c r="F290" s="155"/>
      <c r="G290" s="155"/>
      <c r="H290" s="156">
        <f aca="true" t="shared" si="91" ref="H290:H301">D290-E290</f>
        <v>0</v>
      </c>
      <c r="I290" s="155"/>
      <c r="J290" s="155"/>
      <c r="K290" s="157" t="e">
        <f t="shared" si="88"/>
        <v>#DIV/0!</v>
      </c>
      <c r="L290" s="158" t="e">
        <f t="shared" si="89"/>
        <v>#DIV/0!</v>
      </c>
      <c r="M290" s="158" t="e">
        <f t="shared" si="90"/>
        <v>#DIV/0!</v>
      </c>
    </row>
    <row r="291" spans="1:13" ht="13.5" customHeight="1">
      <c r="A291" s="380"/>
      <c r="B291" s="180">
        <v>3</v>
      </c>
      <c r="C291" s="160" t="s">
        <v>103</v>
      </c>
      <c r="D291" s="155"/>
      <c r="E291" s="156">
        <f t="shared" si="87"/>
        <v>0</v>
      </c>
      <c r="F291" s="155"/>
      <c r="G291" s="155"/>
      <c r="H291" s="156">
        <f t="shared" si="91"/>
        <v>0</v>
      </c>
      <c r="I291" s="155"/>
      <c r="J291" s="155"/>
      <c r="K291" s="157" t="e">
        <f t="shared" si="88"/>
        <v>#DIV/0!</v>
      </c>
      <c r="L291" s="158" t="e">
        <f t="shared" si="89"/>
        <v>#DIV/0!</v>
      </c>
      <c r="M291" s="158" t="e">
        <f t="shared" si="90"/>
        <v>#DIV/0!</v>
      </c>
    </row>
    <row r="292" spans="1:13" ht="13.5" customHeight="1">
      <c r="A292" s="380"/>
      <c r="B292" s="180">
        <v>4</v>
      </c>
      <c r="C292" s="160" t="s">
        <v>104</v>
      </c>
      <c r="D292" s="155"/>
      <c r="E292" s="156">
        <f t="shared" si="87"/>
        <v>0</v>
      </c>
      <c r="F292" s="155"/>
      <c r="G292" s="155"/>
      <c r="H292" s="156">
        <f t="shared" si="91"/>
        <v>0</v>
      </c>
      <c r="I292" s="155"/>
      <c r="J292" s="155"/>
      <c r="K292" s="157" t="e">
        <f t="shared" si="88"/>
        <v>#DIV/0!</v>
      </c>
      <c r="L292" s="158" t="e">
        <f t="shared" si="89"/>
        <v>#DIV/0!</v>
      </c>
      <c r="M292" s="158" t="e">
        <f t="shared" si="90"/>
        <v>#DIV/0!</v>
      </c>
    </row>
    <row r="293" spans="1:13" ht="13.5" customHeight="1">
      <c r="A293" s="380"/>
      <c r="B293" s="180">
        <v>5</v>
      </c>
      <c r="C293" s="160" t="s">
        <v>105</v>
      </c>
      <c r="D293" s="155"/>
      <c r="E293" s="156">
        <f t="shared" si="87"/>
        <v>0</v>
      </c>
      <c r="F293" s="155"/>
      <c r="G293" s="155"/>
      <c r="H293" s="156">
        <f t="shared" si="91"/>
        <v>0</v>
      </c>
      <c r="I293" s="155"/>
      <c r="J293" s="155"/>
      <c r="K293" s="157" t="e">
        <f t="shared" si="88"/>
        <v>#DIV/0!</v>
      </c>
      <c r="L293" s="158" t="e">
        <f t="shared" si="89"/>
        <v>#DIV/0!</v>
      </c>
      <c r="M293" s="158" t="e">
        <f t="shared" si="90"/>
        <v>#DIV/0!</v>
      </c>
    </row>
    <row r="294" spans="1:13" ht="13.5" customHeight="1">
      <c r="A294" s="380"/>
      <c r="B294" s="180">
        <v>6</v>
      </c>
      <c r="C294" s="160" t="s">
        <v>106</v>
      </c>
      <c r="D294" s="155"/>
      <c r="E294" s="156">
        <f t="shared" si="87"/>
        <v>0</v>
      </c>
      <c r="F294" s="155"/>
      <c r="G294" s="155"/>
      <c r="H294" s="156">
        <f t="shared" si="91"/>
        <v>0</v>
      </c>
      <c r="I294" s="155"/>
      <c r="J294" s="155"/>
      <c r="K294" s="157" t="e">
        <f t="shared" si="88"/>
        <v>#DIV/0!</v>
      </c>
      <c r="L294" s="158" t="e">
        <f t="shared" si="89"/>
        <v>#DIV/0!</v>
      </c>
      <c r="M294" s="158" t="e">
        <f t="shared" si="90"/>
        <v>#DIV/0!</v>
      </c>
    </row>
    <row r="295" spans="1:13" ht="13.5" customHeight="1">
      <c r="A295" s="380"/>
      <c r="B295" s="180">
        <v>7</v>
      </c>
      <c r="C295" s="160" t="s">
        <v>107</v>
      </c>
      <c r="D295" s="155"/>
      <c r="E295" s="156">
        <f t="shared" si="87"/>
        <v>0</v>
      </c>
      <c r="F295" s="155"/>
      <c r="G295" s="155"/>
      <c r="H295" s="156">
        <f t="shared" si="91"/>
        <v>0</v>
      </c>
      <c r="I295" s="155"/>
      <c r="J295" s="155"/>
      <c r="K295" s="157" t="e">
        <f t="shared" si="88"/>
        <v>#DIV/0!</v>
      </c>
      <c r="L295" s="158" t="e">
        <f t="shared" si="89"/>
        <v>#DIV/0!</v>
      </c>
      <c r="M295" s="158" t="e">
        <f t="shared" si="90"/>
        <v>#DIV/0!</v>
      </c>
    </row>
    <row r="296" spans="1:13" ht="13.5" customHeight="1">
      <c r="A296" s="380"/>
      <c r="B296" s="180">
        <v>8</v>
      </c>
      <c r="C296" s="160" t="s">
        <v>108</v>
      </c>
      <c r="D296" s="155"/>
      <c r="E296" s="156">
        <f t="shared" si="87"/>
        <v>0</v>
      </c>
      <c r="F296" s="155"/>
      <c r="G296" s="155"/>
      <c r="H296" s="156">
        <f t="shared" si="91"/>
        <v>0</v>
      </c>
      <c r="I296" s="155"/>
      <c r="J296" s="155"/>
      <c r="K296" s="157" t="e">
        <f t="shared" si="88"/>
        <v>#DIV/0!</v>
      </c>
      <c r="L296" s="158" t="e">
        <f t="shared" si="89"/>
        <v>#DIV/0!</v>
      </c>
      <c r="M296" s="158" t="e">
        <f t="shared" si="90"/>
        <v>#DIV/0!</v>
      </c>
    </row>
    <row r="297" spans="1:13" ht="13.5" customHeight="1">
      <c r="A297" s="380"/>
      <c r="B297" s="180">
        <v>9</v>
      </c>
      <c r="C297" s="160" t="s">
        <v>109</v>
      </c>
      <c r="D297" s="155"/>
      <c r="E297" s="156">
        <f t="shared" si="87"/>
        <v>0</v>
      </c>
      <c r="F297" s="155"/>
      <c r="G297" s="155"/>
      <c r="H297" s="156">
        <f t="shared" si="91"/>
        <v>0</v>
      </c>
      <c r="I297" s="155"/>
      <c r="J297" s="155"/>
      <c r="K297" s="157" t="e">
        <f t="shared" si="88"/>
        <v>#DIV/0!</v>
      </c>
      <c r="L297" s="158" t="e">
        <f t="shared" si="89"/>
        <v>#DIV/0!</v>
      </c>
      <c r="M297" s="158" t="e">
        <f t="shared" si="90"/>
        <v>#DIV/0!</v>
      </c>
    </row>
    <row r="298" spans="1:13" ht="13.5" customHeight="1">
      <c r="A298" s="380"/>
      <c r="B298" s="180">
        <v>10</v>
      </c>
      <c r="C298" s="160" t="s">
        <v>110</v>
      </c>
      <c r="D298" s="155"/>
      <c r="E298" s="156">
        <f t="shared" si="87"/>
        <v>0</v>
      </c>
      <c r="F298" s="155"/>
      <c r="G298" s="155"/>
      <c r="H298" s="156">
        <f t="shared" si="91"/>
        <v>0</v>
      </c>
      <c r="I298" s="155"/>
      <c r="J298" s="155"/>
      <c r="K298" s="157" t="e">
        <f t="shared" si="88"/>
        <v>#DIV/0!</v>
      </c>
      <c r="L298" s="158" t="e">
        <f t="shared" si="89"/>
        <v>#DIV/0!</v>
      </c>
      <c r="M298" s="158" t="e">
        <f t="shared" si="90"/>
        <v>#DIV/0!</v>
      </c>
    </row>
    <row r="299" spans="1:13" ht="13.5" customHeight="1">
      <c r="A299" s="380"/>
      <c r="B299" s="180">
        <v>11</v>
      </c>
      <c r="C299" s="160" t="s">
        <v>111</v>
      </c>
      <c r="D299" s="155"/>
      <c r="E299" s="156">
        <f t="shared" si="87"/>
        <v>0</v>
      </c>
      <c r="F299" s="155"/>
      <c r="G299" s="155"/>
      <c r="H299" s="156">
        <f t="shared" si="91"/>
        <v>0</v>
      </c>
      <c r="I299" s="155"/>
      <c r="J299" s="155"/>
      <c r="K299" s="157" t="e">
        <f t="shared" si="88"/>
        <v>#DIV/0!</v>
      </c>
      <c r="L299" s="158" t="e">
        <f t="shared" si="89"/>
        <v>#DIV/0!</v>
      </c>
      <c r="M299" s="158" t="e">
        <f t="shared" si="90"/>
        <v>#DIV/0!</v>
      </c>
    </row>
    <row r="300" spans="1:13" ht="13.5" customHeight="1">
      <c r="A300" s="380"/>
      <c r="B300" s="180">
        <v>12</v>
      </c>
      <c r="C300" s="160" t="s">
        <v>112</v>
      </c>
      <c r="D300" s="155"/>
      <c r="E300" s="156">
        <f t="shared" si="87"/>
        <v>0</v>
      </c>
      <c r="F300" s="155"/>
      <c r="G300" s="155"/>
      <c r="H300" s="156">
        <f t="shared" si="91"/>
        <v>0</v>
      </c>
      <c r="I300" s="155"/>
      <c r="J300" s="155"/>
      <c r="K300" s="157" t="e">
        <f t="shared" si="88"/>
        <v>#DIV/0!</v>
      </c>
      <c r="L300" s="158" t="e">
        <f t="shared" si="89"/>
        <v>#DIV/0!</v>
      </c>
      <c r="M300" s="158" t="e">
        <f t="shared" si="90"/>
        <v>#DIV/0!</v>
      </c>
    </row>
    <row r="301" spans="1:13" ht="13.5" customHeight="1" thickBot="1">
      <c r="A301" s="381"/>
      <c r="B301" s="180">
        <v>13</v>
      </c>
      <c r="C301" s="160" t="s">
        <v>113</v>
      </c>
      <c r="D301" s="155"/>
      <c r="E301" s="156">
        <f t="shared" si="87"/>
        <v>0</v>
      </c>
      <c r="F301" s="155"/>
      <c r="G301" s="155"/>
      <c r="H301" s="156">
        <f t="shared" si="91"/>
        <v>0</v>
      </c>
      <c r="I301" s="155"/>
      <c r="J301" s="155"/>
      <c r="K301" s="157" t="e">
        <f t="shared" si="88"/>
        <v>#DIV/0!</v>
      </c>
      <c r="L301" s="158" t="e">
        <f t="shared" si="89"/>
        <v>#DIV/0!</v>
      </c>
      <c r="M301" s="158" t="e">
        <f t="shared" si="90"/>
        <v>#DIV/0!</v>
      </c>
    </row>
    <row r="302" spans="1:13" ht="14.25" customHeight="1">
      <c r="A302" s="379" t="s">
        <v>35</v>
      </c>
      <c r="B302" s="183">
        <v>1</v>
      </c>
      <c r="C302" s="181">
        <v>2</v>
      </c>
      <c r="D302" s="181">
        <v>3</v>
      </c>
      <c r="E302" s="181">
        <v>4</v>
      </c>
      <c r="F302" s="181">
        <v>5</v>
      </c>
      <c r="G302" s="181">
        <v>6</v>
      </c>
      <c r="H302" s="181">
        <v>7</v>
      </c>
      <c r="I302" s="181">
        <v>8</v>
      </c>
      <c r="J302" s="181">
        <v>9</v>
      </c>
      <c r="K302" s="181">
        <v>10</v>
      </c>
      <c r="L302" s="181">
        <v>11</v>
      </c>
      <c r="M302" s="181">
        <v>12</v>
      </c>
    </row>
    <row r="303" spans="1:13" ht="13.5" customHeight="1">
      <c r="A303" s="380"/>
      <c r="B303" s="180">
        <v>1</v>
      </c>
      <c r="C303" s="160" t="s">
        <v>101</v>
      </c>
      <c r="D303" s="155"/>
      <c r="E303" s="156">
        <f aca="true" t="shared" si="92" ref="E303:E315">(F303+G303)/2</f>
        <v>0</v>
      </c>
      <c r="F303" s="155"/>
      <c r="G303" s="155"/>
      <c r="H303" s="156">
        <f>D303-E303</f>
        <v>0</v>
      </c>
      <c r="I303" s="155"/>
      <c r="J303" s="155"/>
      <c r="K303" s="157" t="e">
        <f aca="true" t="shared" si="93" ref="K303:K315">E303/D303</f>
        <v>#DIV/0!</v>
      </c>
      <c r="L303" s="158" t="e">
        <f aca="true" t="shared" si="94" ref="L303:L315">F303/D303</f>
        <v>#DIV/0!</v>
      </c>
      <c r="M303" s="158" t="e">
        <f aca="true" t="shared" si="95" ref="M303:M315">G303/D303</f>
        <v>#DIV/0!</v>
      </c>
    </row>
    <row r="304" spans="1:13" ht="13.5" customHeight="1">
      <c r="A304" s="380"/>
      <c r="B304" s="180">
        <v>2</v>
      </c>
      <c r="C304" s="160" t="s">
        <v>102</v>
      </c>
      <c r="D304" s="155"/>
      <c r="E304" s="156">
        <f t="shared" si="92"/>
        <v>0</v>
      </c>
      <c r="F304" s="155"/>
      <c r="G304" s="155"/>
      <c r="H304" s="156">
        <f aca="true" t="shared" si="96" ref="H304:H315">D304-E304</f>
        <v>0</v>
      </c>
      <c r="I304" s="155"/>
      <c r="J304" s="155"/>
      <c r="K304" s="157" t="e">
        <f t="shared" si="93"/>
        <v>#DIV/0!</v>
      </c>
      <c r="L304" s="158" t="e">
        <f t="shared" si="94"/>
        <v>#DIV/0!</v>
      </c>
      <c r="M304" s="158" t="e">
        <f t="shared" si="95"/>
        <v>#DIV/0!</v>
      </c>
    </row>
    <row r="305" spans="1:13" ht="13.5" customHeight="1">
      <c r="A305" s="380"/>
      <c r="B305" s="180">
        <v>3</v>
      </c>
      <c r="C305" s="160" t="s">
        <v>103</v>
      </c>
      <c r="D305" s="155"/>
      <c r="E305" s="156">
        <f t="shared" si="92"/>
        <v>0</v>
      </c>
      <c r="F305" s="155"/>
      <c r="G305" s="155"/>
      <c r="H305" s="156">
        <f t="shared" si="96"/>
        <v>0</v>
      </c>
      <c r="I305" s="155"/>
      <c r="J305" s="155"/>
      <c r="K305" s="157" t="e">
        <f t="shared" si="93"/>
        <v>#DIV/0!</v>
      </c>
      <c r="L305" s="158" t="e">
        <f t="shared" si="94"/>
        <v>#DIV/0!</v>
      </c>
      <c r="M305" s="158" t="e">
        <f t="shared" si="95"/>
        <v>#DIV/0!</v>
      </c>
    </row>
    <row r="306" spans="1:13" ht="13.5" customHeight="1">
      <c r="A306" s="380"/>
      <c r="B306" s="180">
        <v>4</v>
      </c>
      <c r="C306" s="160" t="s">
        <v>104</v>
      </c>
      <c r="D306" s="155"/>
      <c r="E306" s="156">
        <f t="shared" si="92"/>
        <v>0</v>
      </c>
      <c r="F306" s="155"/>
      <c r="G306" s="155"/>
      <c r="H306" s="156">
        <f t="shared" si="96"/>
        <v>0</v>
      </c>
      <c r="I306" s="155"/>
      <c r="J306" s="155"/>
      <c r="K306" s="157" t="e">
        <f t="shared" si="93"/>
        <v>#DIV/0!</v>
      </c>
      <c r="L306" s="158" t="e">
        <f t="shared" si="94"/>
        <v>#DIV/0!</v>
      </c>
      <c r="M306" s="158" t="e">
        <f t="shared" si="95"/>
        <v>#DIV/0!</v>
      </c>
    </row>
    <row r="307" spans="1:13" ht="13.5" customHeight="1">
      <c r="A307" s="380"/>
      <c r="B307" s="180">
        <v>5</v>
      </c>
      <c r="C307" s="160" t="s">
        <v>105</v>
      </c>
      <c r="D307" s="155"/>
      <c r="E307" s="156">
        <f t="shared" si="92"/>
        <v>0</v>
      </c>
      <c r="F307" s="155"/>
      <c r="G307" s="155"/>
      <c r="H307" s="156">
        <f t="shared" si="96"/>
        <v>0</v>
      </c>
      <c r="I307" s="155"/>
      <c r="J307" s="155"/>
      <c r="K307" s="157" t="e">
        <f t="shared" si="93"/>
        <v>#DIV/0!</v>
      </c>
      <c r="L307" s="158" t="e">
        <f t="shared" si="94"/>
        <v>#DIV/0!</v>
      </c>
      <c r="M307" s="158" t="e">
        <f t="shared" si="95"/>
        <v>#DIV/0!</v>
      </c>
    </row>
    <row r="308" spans="1:13" ht="13.5" customHeight="1">
      <c r="A308" s="380"/>
      <c r="B308" s="180">
        <v>6</v>
      </c>
      <c r="C308" s="160" t="s">
        <v>106</v>
      </c>
      <c r="D308" s="155"/>
      <c r="E308" s="156">
        <f t="shared" si="92"/>
        <v>0</v>
      </c>
      <c r="F308" s="155"/>
      <c r="G308" s="155"/>
      <c r="H308" s="156">
        <f t="shared" si="96"/>
        <v>0</v>
      </c>
      <c r="I308" s="155"/>
      <c r="J308" s="155"/>
      <c r="K308" s="157" t="e">
        <f t="shared" si="93"/>
        <v>#DIV/0!</v>
      </c>
      <c r="L308" s="158" t="e">
        <f t="shared" si="94"/>
        <v>#DIV/0!</v>
      </c>
      <c r="M308" s="158" t="e">
        <f t="shared" si="95"/>
        <v>#DIV/0!</v>
      </c>
    </row>
    <row r="309" spans="1:13" ht="13.5" customHeight="1">
      <c r="A309" s="380"/>
      <c r="B309" s="180">
        <v>7</v>
      </c>
      <c r="C309" s="160" t="s">
        <v>107</v>
      </c>
      <c r="D309" s="155"/>
      <c r="E309" s="156">
        <f t="shared" si="92"/>
        <v>0</v>
      </c>
      <c r="F309" s="155"/>
      <c r="G309" s="155"/>
      <c r="H309" s="156">
        <f t="shared" si="96"/>
        <v>0</v>
      </c>
      <c r="I309" s="155"/>
      <c r="J309" s="155"/>
      <c r="K309" s="157" t="e">
        <f t="shared" si="93"/>
        <v>#DIV/0!</v>
      </c>
      <c r="L309" s="158" t="e">
        <f t="shared" si="94"/>
        <v>#DIV/0!</v>
      </c>
      <c r="M309" s="158" t="e">
        <f t="shared" si="95"/>
        <v>#DIV/0!</v>
      </c>
    </row>
    <row r="310" spans="1:13" ht="13.5" customHeight="1">
      <c r="A310" s="380"/>
      <c r="B310" s="180">
        <v>8</v>
      </c>
      <c r="C310" s="160" t="s">
        <v>108</v>
      </c>
      <c r="D310" s="155"/>
      <c r="E310" s="156">
        <f t="shared" si="92"/>
        <v>0</v>
      </c>
      <c r="F310" s="155"/>
      <c r="G310" s="155"/>
      <c r="H310" s="156">
        <f t="shared" si="96"/>
        <v>0</v>
      </c>
      <c r="I310" s="155"/>
      <c r="J310" s="155"/>
      <c r="K310" s="157" t="e">
        <f t="shared" si="93"/>
        <v>#DIV/0!</v>
      </c>
      <c r="L310" s="158" t="e">
        <f t="shared" si="94"/>
        <v>#DIV/0!</v>
      </c>
      <c r="M310" s="158" t="e">
        <f t="shared" si="95"/>
        <v>#DIV/0!</v>
      </c>
    </row>
    <row r="311" spans="1:13" ht="13.5" customHeight="1">
      <c r="A311" s="380"/>
      <c r="B311" s="180">
        <v>9</v>
      </c>
      <c r="C311" s="160" t="s">
        <v>109</v>
      </c>
      <c r="D311" s="155"/>
      <c r="E311" s="156">
        <f t="shared" si="92"/>
        <v>0</v>
      </c>
      <c r="F311" s="155"/>
      <c r="G311" s="155"/>
      <c r="H311" s="156">
        <f t="shared" si="96"/>
        <v>0</v>
      </c>
      <c r="I311" s="155"/>
      <c r="J311" s="155"/>
      <c r="K311" s="157" t="e">
        <f t="shared" si="93"/>
        <v>#DIV/0!</v>
      </c>
      <c r="L311" s="158" t="e">
        <f t="shared" si="94"/>
        <v>#DIV/0!</v>
      </c>
      <c r="M311" s="158" t="e">
        <f t="shared" si="95"/>
        <v>#DIV/0!</v>
      </c>
    </row>
    <row r="312" spans="1:13" ht="13.5" customHeight="1">
      <c r="A312" s="380"/>
      <c r="B312" s="180">
        <v>10</v>
      </c>
      <c r="C312" s="160" t="s">
        <v>110</v>
      </c>
      <c r="D312" s="155"/>
      <c r="E312" s="156">
        <f t="shared" si="92"/>
        <v>0</v>
      </c>
      <c r="F312" s="155"/>
      <c r="G312" s="155"/>
      <c r="H312" s="156">
        <f t="shared" si="96"/>
        <v>0</v>
      </c>
      <c r="I312" s="155"/>
      <c r="J312" s="155"/>
      <c r="K312" s="157" t="e">
        <f t="shared" si="93"/>
        <v>#DIV/0!</v>
      </c>
      <c r="L312" s="158" t="e">
        <f t="shared" si="94"/>
        <v>#DIV/0!</v>
      </c>
      <c r="M312" s="158" t="e">
        <f t="shared" si="95"/>
        <v>#DIV/0!</v>
      </c>
    </row>
    <row r="313" spans="1:13" ht="13.5" customHeight="1">
      <c r="A313" s="380"/>
      <c r="B313" s="180">
        <v>11</v>
      </c>
      <c r="C313" s="160" t="s">
        <v>111</v>
      </c>
      <c r="D313" s="155"/>
      <c r="E313" s="156">
        <f t="shared" si="92"/>
        <v>0</v>
      </c>
      <c r="F313" s="155"/>
      <c r="G313" s="155"/>
      <c r="H313" s="156">
        <f t="shared" si="96"/>
        <v>0</v>
      </c>
      <c r="I313" s="155"/>
      <c r="J313" s="155"/>
      <c r="K313" s="157" t="e">
        <f t="shared" si="93"/>
        <v>#DIV/0!</v>
      </c>
      <c r="L313" s="158" t="e">
        <f t="shared" si="94"/>
        <v>#DIV/0!</v>
      </c>
      <c r="M313" s="158" t="e">
        <f t="shared" si="95"/>
        <v>#DIV/0!</v>
      </c>
    </row>
    <row r="314" spans="1:13" ht="13.5" customHeight="1">
      <c r="A314" s="380"/>
      <c r="B314" s="180">
        <v>12</v>
      </c>
      <c r="C314" s="160" t="s">
        <v>112</v>
      </c>
      <c r="D314" s="155"/>
      <c r="E314" s="156">
        <f t="shared" si="92"/>
        <v>0</v>
      </c>
      <c r="F314" s="155"/>
      <c r="G314" s="155"/>
      <c r="H314" s="156">
        <f t="shared" si="96"/>
        <v>0</v>
      </c>
      <c r="I314" s="155"/>
      <c r="J314" s="155"/>
      <c r="K314" s="157" t="e">
        <f t="shared" si="93"/>
        <v>#DIV/0!</v>
      </c>
      <c r="L314" s="158" t="e">
        <f t="shared" si="94"/>
        <v>#DIV/0!</v>
      </c>
      <c r="M314" s="158" t="e">
        <f t="shared" si="95"/>
        <v>#DIV/0!</v>
      </c>
    </row>
    <row r="315" spans="1:13" ht="13.5" customHeight="1" thickBot="1">
      <c r="A315" s="381"/>
      <c r="B315" s="180">
        <v>13</v>
      </c>
      <c r="C315" s="160" t="s">
        <v>113</v>
      </c>
      <c r="D315" s="155"/>
      <c r="E315" s="156">
        <f t="shared" si="92"/>
        <v>0</v>
      </c>
      <c r="F315" s="155"/>
      <c r="G315" s="155"/>
      <c r="H315" s="156">
        <f t="shared" si="96"/>
        <v>0</v>
      </c>
      <c r="I315" s="155"/>
      <c r="J315" s="155"/>
      <c r="K315" s="157" t="e">
        <f t="shared" si="93"/>
        <v>#DIV/0!</v>
      </c>
      <c r="L315" s="158" t="e">
        <f t="shared" si="94"/>
        <v>#DIV/0!</v>
      </c>
      <c r="M315" s="158" t="e">
        <f t="shared" si="95"/>
        <v>#DIV/0!</v>
      </c>
    </row>
    <row r="316" spans="1:13" ht="14.25" customHeight="1">
      <c r="A316" s="379" t="s">
        <v>36</v>
      </c>
      <c r="B316" s="183">
        <v>1</v>
      </c>
      <c r="C316" s="181">
        <v>2</v>
      </c>
      <c r="D316" s="181">
        <v>3</v>
      </c>
      <c r="E316" s="181">
        <v>4</v>
      </c>
      <c r="F316" s="181">
        <v>5</v>
      </c>
      <c r="G316" s="181">
        <v>6</v>
      </c>
      <c r="H316" s="181">
        <v>7</v>
      </c>
      <c r="I316" s="181">
        <v>8</v>
      </c>
      <c r="J316" s="181">
        <v>9</v>
      </c>
      <c r="K316" s="181">
        <v>10</v>
      </c>
      <c r="L316" s="181">
        <v>11</v>
      </c>
      <c r="M316" s="181">
        <v>12</v>
      </c>
    </row>
    <row r="317" spans="1:13" ht="13.5" customHeight="1">
      <c r="A317" s="380"/>
      <c r="B317" s="180">
        <v>1</v>
      </c>
      <c r="C317" s="160" t="s">
        <v>101</v>
      </c>
      <c r="D317" s="155"/>
      <c r="E317" s="156">
        <f aca="true" t="shared" si="97" ref="E317:E329">(F317+G317)/2</f>
        <v>0</v>
      </c>
      <c r="F317" s="155"/>
      <c r="G317" s="155"/>
      <c r="H317" s="156">
        <f>D317-E317</f>
        <v>0</v>
      </c>
      <c r="I317" s="155"/>
      <c r="J317" s="155"/>
      <c r="K317" s="157" t="e">
        <f aca="true" t="shared" si="98" ref="K317:K329">E317/D317</f>
        <v>#DIV/0!</v>
      </c>
      <c r="L317" s="158" t="e">
        <f aca="true" t="shared" si="99" ref="L317:L329">F317/D317</f>
        <v>#DIV/0!</v>
      </c>
      <c r="M317" s="158" t="e">
        <f aca="true" t="shared" si="100" ref="M317:M329">G317/D317</f>
        <v>#DIV/0!</v>
      </c>
    </row>
    <row r="318" spans="1:13" ht="13.5" customHeight="1">
      <c r="A318" s="380"/>
      <c r="B318" s="180">
        <v>2</v>
      </c>
      <c r="C318" s="160" t="s">
        <v>102</v>
      </c>
      <c r="D318" s="155"/>
      <c r="E318" s="156">
        <f t="shared" si="97"/>
        <v>0</v>
      </c>
      <c r="F318" s="155"/>
      <c r="G318" s="155"/>
      <c r="H318" s="156">
        <f aca="true" t="shared" si="101" ref="H318:H329">D318-E318</f>
        <v>0</v>
      </c>
      <c r="I318" s="155"/>
      <c r="J318" s="155"/>
      <c r="K318" s="157" t="e">
        <f t="shared" si="98"/>
        <v>#DIV/0!</v>
      </c>
      <c r="L318" s="158" t="e">
        <f t="shared" si="99"/>
        <v>#DIV/0!</v>
      </c>
      <c r="M318" s="158" t="e">
        <f t="shared" si="100"/>
        <v>#DIV/0!</v>
      </c>
    </row>
    <row r="319" spans="1:13" ht="13.5" customHeight="1">
      <c r="A319" s="380"/>
      <c r="B319" s="180">
        <v>3</v>
      </c>
      <c r="C319" s="160" t="s">
        <v>103</v>
      </c>
      <c r="D319" s="155"/>
      <c r="E319" s="156">
        <f t="shared" si="97"/>
        <v>0</v>
      </c>
      <c r="F319" s="155"/>
      <c r="G319" s="155"/>
      <c r="H319" s="156">
        <f t="shared" si="101"/>
        <v>0</v>
      </c>
      <c r="I319" s="155"/>
      <c r="J319" s="155"/>
      <c r="K319" s="157" t="e">
        <f t="shared" si="98"/>
        <v>#DIV/0!</v>
      </c>
      <c r="L319" s="158" t="e">
        <f t="shared" si="99"/>
        <v>#DIV/0!</v>
      </c>
      <c r="M319" s="158" t="e">
        <f t="shared" si="100"/>
        <v>#DIV/0!</v>
      </c>
    </row>
    <row r="320" spans="1:13" ht="13.5" customHeight="1">
      <c r="A320" s="380"/>
      <c r="B320" s="180">
        <v>4</v>
      </c>
      <c r="C320" s="160" t="s">
        <v>104</v>
      </c>
      <c r="D320" s="155"/>
      <c r="E320" s="156">
        <f t="shared" si="97"/>
        <v>0</v>
      </c>
      <c r="F320" s="155"/>
      <c r="G320" s="155"/>
      <c r="H320" s="156">
        <f t="shared" si="101"/>
        <v>0</v>
      </c>
      <c r="I320" s="155"/>
      <c r="J320" s="155"/>
      <c r="K320" s="157" t="e">
        <f t="shared" si="98"/>
        <v>#DIV/0!</v>
      </c>
      <c r="L320" s="158" t="e">
        <f t="shared" si="99"/>
        <v>#DIV/0!</v>
      </c>
      <c r="M320" s="158" t="e">
        <f t="shared" si="100"/>
        <v>#DIV/0!</v>
      </c>
    </row>
    <row r="321" spans="1:13" ht="13.5" customHeight="1">
      <c r="A321" s="380"/>
      <c r="B321" s="180">
        <v>5</v>
      </c>
      <c r="C321" s="160" t="s">
        <v>105</v>
      </c>
      <c r="D321" s="155"/>
      <c r="E321" s="156">
        <f t="shared" si="97"/>
        <v>0</v>
      </c>
      <c r="F321" s="155"/>
      <c r="G321" s="155"/>
      <c r="H321" s="156">
        <f t="shared" si="101"/>
        <v>0</v>
      </c>
      <c r="I321" s="155"/>
      <c r="J321" s="155"/>
      <c r="K321" s="157" t="e">
        <f t="shared" si="98"/>
        <v>#DIV/0!</v>
      </c>
      <c r="L321" s="158" t="e">
        <f t="shared" si="99"/>
        <v>#DIV/0!</v>
      </c>
      <c r="M321" s="158" t="e">
        <f t="shared" si="100"/>
        <v>#DIV/0!</v>
      </c>
    </row>
    <row r="322" spans="1:13" ht="13.5" customHeight="1">
      <c r="A322" s="380"/>
      <c r="B322" s="180">
        <v>6</v>
      </c>
      <c r="C322" s="160" t="s">
        <v>106</v>
      </c>
      <c r="D322" s="155"/>
      <c r="E322" s="156">
        <f t="shared" si="97"/>
        <v>0</v>
      </c>
      <c r="F322" s="155"/>
      <c r="G322" s="155"/>
      <c r="H322" s="156">
        <f t="shared" si="101"/>
        <v>0</v>
      </c>
      <c r="I322" s="155"/>
      <c r="J322" s="155"/>
      <c r="K322" s="157" t="e">
        <f t="shared" si="98"/>
        <v>#DIV/0!</v>
      </c>
      <c r="L322" s="158" t="e">
        <f t="shared" si="99"/>
        <v>#DIV/0!</v>
      </c>
      <c r="M322" s="158" t="e">
        <f t="shared" si="100"/>
        <v>#DIV/0!</v>
      </c>
    </row>
    <row r="323" spans="1:13" ht="13.5" customHeight="1">
      <c r="A323" s="380"/>
      <c r="B323" s="180">
        <v>7</v>
      </c>
      <c r="C323" s="160" t="s">
        <v>107</v>
      </c>
      <c r="D323" s="155"/>
      <c r="E323" s="156">
        <f t="shared" si="97"/>
        <v>0</v>
      </c>
      <c r="F323" s="155"/>
      <c r="G323" s="155"/>
      <c r="H323" s="156">
        <f t="shared" si="101"/>
        <v>0</v>
      </c>
      <c r="I323" s="155"/>
      <c r="J323" s="155"/>
      <c r="K323" s="157" t="e">
        <f t="shared" si="98"/>
        <v>#DIV/0!</v>
      </c>
      <c r="L323" s="158" t="e">
        <f t="shared" si="99"/>
        <v>#DIV/0!</v>
      </c>
      <c r="M323" s="158" t="e">
        <f t="shared" si="100"/>
        <v>#DIV/0!</v>
      </c>
    </row>
    <row r="324" spans="1:13" ht="13.5" customHeight="1">
      <c r="A324" s="380"/>
      <c r="B324" s="180">
        <v>8</v>
      </c>
      <c r="C324" s="160" t="s">
        <v>108</v>
      </c>
      <c r="D324" s="155"/>
      <c r="E324" s="156">
        <f t="shared" si="97"/>
        <v>0</v>
      </c>
      <c r="F324" s="155"/>
      <c r="G324" s="155"/>
      <c r="H324" s="156">
        <f t="shared" si="101"/>
        <v>0</v>
      </c>
      <c r="I324" s="155"/>
      <c r="J324" s="155"/>
      <c r="K324" s="157" t="e">
        <f t="shared" si="98"/>
        <v>#DIV/0!</v>
      </c>
      <c r="L324" s="158" t="e">
        <f t="shared" si="99"/>
        <v>#DIV/0!</v>
      </c>
      <c r="M324" s="158" t="e">
        <f t="shared" si="100"/>
        <v>#DIV/0!</v>
      </c>
    </row>
    <row r="325" spans="1:13" ht="13.5" customHeight="1">
      <c r="A325" s="380"/>
      <c r="B325" s="180">
        <v>9</v>
      </c>
      <c r="C325" s="160" t="s">
        <v>109</v>
      </c>
      <c r="D325" s="155"/>
      <c r="E325" s="156">
        <f t="shared" si="97"/>
        <v>0</v>
      </c>
      <c r="F325" s="155"/>
      <c r="G325" s="155"/>
      <c r="H325" s="156">
        <f t="shared" si="101"/>
        <v>0</v>
      </c>
      <c r="I325" s="155"/>
      <c r="J325" s="155"/>
      <c r="K325" s="157" t="e">
        <f t="shared" si="98"/>
        <v>#DIV/0!</v>
      </c>
      <c r="L325" s="158" t="e">
        <f t="shared" si="99"/>
        <v>#DIV/0!</v>
      </c>
      <c r="M325" s="158" t="e">
        <f t="shared" si="100"/>
        <v>#DIV/0!</v>
      </c>
    </row>
    <row r="326" spans="1:13" ht="13.5" customHeight="1">
      <c r="A326" s="380"/>
      <c r="B326" s="180">
        <v>10</v>
      </c>
      <c r="C326" s="160" t="s">
        <v>110</v>
      </c>
      <c r="D326" s="155"/>
      <c r="E326" s="156">
        <f t="shared" si="97"/>
        <v>0</v>
      </c>
      <c r="F326" s="155"/>
      <c r="G326" s="155"/>
      <c r="H326" s="156">
        <f t="shared" si="101"/>
        <v>0</v>
      </c>
      <c r="I326" s="155"/>
      <c r="J326" s="155"/>
      <c r="K326" s="157" t="e">
        <f t="shared" si="98"/>
        <v>#DIV/0!</v>
      </c>
      <c r="L326" s="158" t="e">
        <f t="shared" si="99"/>
        <v>#DIV/0!</v>
      </c>
      <c r="M326" s="158" t="e">
        <f t="shared" si="100"/>
        <v>#DIV/0!</v>
      </c>
    </row>
    <row r="327" spans="1:13" ht="13.5" customHeight="1">
      <c r="A327" s="380"/>
      <c r="B327" s="180">
        <v>11</v>
      </c>
      <c r="C327" s="160" t="s">
        <v>111</v>
      </c>
      <c r="D327" s="155"/>
      <c r="E327" s="156">
        <f t="shared" si="97"/>
        <v>0</v>
      </c>
      <c r="F327" s="155"/>
      <c r="G327" s="155"/>
      <c r="H327" s="156">
        <f t="shared" si="101"/>
        <v>0</v>
      </c>
      <c r="I327" s="155"/>
      <c r="J327" s="155"/>
      <c r="K327" s="157" t="e">
        <f t="shared" si="98"/>
        <v>#DIV/0!</v>
      </c>
      <c r="L327" s="158" t="e">
        <f t="shared" si="99"/>
        <v>#DIV/0!</v>
      </c>
      <c r="M327" s="158" t="e">
        <f t="shared" si="100"/>
        <v>#DIV/0!</v>
      </c>
    </row>
    <row r="328" spans="1:13" ht="13.5" customHeight="1">
      <c r="A328" s="380"/>
      <c r="B328" s="180">
        <v>12</v>
      </c>
      <c r="C328" s="160" t="s">
        <v>112</v>
      </c>
      <c r="D328" s="155"/>
      <c r="E328" s="156">
        <f t="shared" si="97"/>
        <v>0</v>
      </c>
      <c r="F328" s="155"/>
      <c r="G328" s="155"/>
      <c r="H328" s="156">
        <f t="shared" si="101"/>
        <v>0</v>
      </c>
      <c r="I328" s="155"/>
      <c r="J328" s="155"/>
      <c r="K328" s="157" t="e">
        <f t="shared" si="98"/>
        <v>#DIV/0!</v>
      </c>
      <c r="L328" s="158" t="e">
        <f t="shared" si="99"/>
        <v>#DIV/0!</v>
      </c>
      <c r="M328" s="158" t="e">
        <f t="shared" si="100"/>
        <v>#DIV/0!</v>
      </c>
    </row>
    <row r="329" spans="1:13" ht="13.5" customHeight="1" thickBot="1">
      <c r="A329" s="381"/>
      <c r="B329" s="180">
        <v>13</v>
      </c>
      <c r="C329" s="160" t="s">
        <v>113</v>
      </c>
      <c r="D329" s="155"/>
      <c r="E329" s="156">
        <f t="shared" si="97"/>
        <v>0</v>
      </c>
      <c r="F329" s="155"/>
      <c r="G329" s="155"/>
      <c r="H329" s="156">
        <f t="shared" si="101"/>
        <v>0</v>
      </c>
      <c r="I329" s="155"/>
      <c r="J329" s="155"/>
      <c r="K329" s="157" t="e">
        <f t="shared" si="98"/>
        <v>#DIV/0!</v>
      </c>
      <c r="L329" s="158" t="e">
        <f t="shared" si="99"/>
        <v>#DIV/0!</v>
      </c>
      <c r="M329" s="158" t="e">
        <f t="shared" si="100"/>
        <v>#DIV/0!</v>
      </c>
    </row>
    <row r="330" spans="1:13" ht="14.25" customHeight="1">
      <c r="A330" s="379" t="s">
        <v>167</v>
      </c>
      <c r="B330" s="183">
        <v>1</v>
      </c>
      <c r="C330" s="181">
        <v>2</v>
      </c>
      <c r="D330" s="181">
        <v>3</v>
      </c>
      <c r="E330" s="181">
        <v>4</v>
      </c>
      <c r="F330" s="181">
        <v>5</v>
      </c>
      <c r="G330" s="181">
        <v>6</v>
      </c>
      <c r="H330" s="181">
        <v>7</v>
      </c>
      <c r="I330" s="181">
        <v>8</v>
      </c>
      <c r="J330" s="181">
        <v>9</v>
      </c>
      <c r="K330" s="181">
        <v>10</v>
      </c>
      <c r="L330" s="181">
        <v>11</v>
      </c>
      <c r="M330" s="181">
        <v>12</v>
      </c>
    </row>
    <row r="331" spans="1:13" ht="13.5" customHeight="1">
      <c r="A331" s="380"/>
      <c r="B331" s="180">
        <v>1</v>
      </c>
      <c r="C331" s="160" t="s">
        <v>101</v>
      </c>
      <c r="D331" s="155"/>
      <c r="E331" s="156">
        <f aca="true" t="shared" si="102" ref="E331:E343">(F331+G331)/2</f>
        <v>0</v>
      </c>
      <c r="F331" s="155"/>
      <c r="G331" s="155"/>
      <c r="H331" s="156">
        <f>D331-E331</f>
        <v>0</v>
      </c>
      <c r="I331" s="155"/>
      <c r="J331" s="155"/>
      <c r="K331" s="157" t="e">
        <f aca="true" t="shared" si="103" ref="K331:K343">E331/D331</f>
        <v>#DIV/0!</v>
      </c>
      <c r="L331" s="158" t="e">
        <f aca="true" t="shared" si="104" ref="L331:L343">F331/D331</f>
        <v>#DIV/0!</v>
      </c>
      <c r="M331" s="158" t="e">
        <f aca="true" t="shared" si="105" ref="M331:M343">G331/D331</f>
        <v>#DIV/0!</v>
      </c>
    </row>
    <row r="332" spans="1:13" ht="13.5" customHeight="1">
      <c r="A332" s="380"/>
      <c r="B332" s="180">
        <v>2</v>
      </c>
      <c r="C332" s="160" t="s">
        <v>102</v>
      </c>
      <c r="D332" s="155"/>
      <c r="E332" s="156">
        <f t="shared" si="102"/>
        <v>0</v>
      </c>
      <c r="F332" s="155"/>
      <c r="G332" s="155"/>
      <c r="H332" s="156">
        <f aca="true" t="shared" si="106" ref="H332:H343">D332-E332</f>
        <v>0</v>
      </c>
      <c r="I332" s="155"/>
      <c r="J332" s="155"/>
      <c r="K332" s="157" t="e">
        <f t="shared" si="103"/>
        <v>#DIV/0!</v>
      </c>
      <c r="L332" s="158" t="e">
        <f t="shared" si="104"/>
        <v>#DIV/0!</v>
      </c>
      <c r="M332" s="158" t="e">
        <f t="shared" si="105"/>
        <v>#DIV/0!</v>
      </c>
    </row>
    <row r="333" spans="1:13" ht="13.5" customHeight="1">
      <c r="A333" s="380"/>
      <c r="B333" s="180">
        <v>3</v>
      </c>
      <c r="C333" s="160" t="s">
        <v>103</v>
      </c>
      <c r="D333" s="155"/>
      <c r="E333" s="156">
        <f t="shared" si="102"/>
        <v>0</v>
      </c>
      <c r="F333" s="155"/>
      <c r="G333" s="155"/>
      <c r="H333" s="156">
        <f t="shared" si="106"/>
        <v>0</v>
      </c>
      <c r="I333" s="155"/>
      <c r="J333" s="155"/>
      <c r="K333" s="157" t="e">
        <f t="shared" si="103"/>
        <v>#DIV/0!</v>
      </c>
      <c r="L333" s="158" t="e">
        <f t="shared" si="104"/>
        <v>#DIV/0!</v>
      </c>
      <c r="M333" s="158" t="e">
        <f t="shared" si="105"/>
        <v>#DIV/0!</v>
      </c>
    </row>
    <row r="334" spans="1:13" ht="13.5" customHeight="1">
      <c r="A334" s="380"/>
      <c r="B334" s="180">
        <v>4</v>
      </c>
      <c r="C334" s="160" t="s">
        <v>104</v>
      </c>
      <c r="D334" s="155"/>
      <c r="E334" s="156">
        <f t="shared" si="102"/>
        <v>0</v>
      </c>
      <c r="F334" s="155"/>
      <c r="G334" s="155"/>
      <c r="H334" s="156">
        <f t="shared" si="106"/>
        <v>0</v>
      </c>
      <c r="I334" s="155"/>
      <c r="J334" s="155"/>
      <c r="K334" s="157" t="e">
        <f t="shared" si="103"/>
        <v>#DIV/0!</v>
      </c>
      <c r="L334" s="158" t="e">
        <f t="shared" si="104"/>
        <v>#DIV/0!</v>
      </c>
      <c r="M334" s="158" t="e">
        <f t="shared" si="105"/>
        <v>#DIV/0!</v>
      </c>
    </row>
    <row r="335" spans="1:13" ht="13.5" customHeight="1">
      <c r="A335" s="380"/>
      <c r="B335" s="180">
        <v>5</v>
      </c>
      <c r="C335" s="160" t="s">
        <v>105</v>
      </c>
      <c r="D335" s="155"/>
      <c r="E335" s="156">
        <f t="shared" si="102"/>
        <v>0</v>
      </c>
      <c r="F335" s="155"/>
      <c r="G335" s="155"/>
      <c r="H335" s="156">
        <f t="shared" si="106"/>
        <v>0</v>
      </c>
      <c r="I335" s="155"/>
      <c r="J335" s="155"/>
      <c r="K335" s="157" t="e">
        <f t="shared" si="103"/>
        <v>#DIV/0!</v>
      </c>
      <c r="L335" s="158" t="e">
        <f t="shared" si="104"/>
        <v>#DIV/0!</v>
      </c>
      <c r="M335" s="158" t="e">
        <f t="shared" si="105"/>
        <v>#DIV/0!</v>
      </c>
    </row>
    <row r="336" spans="1:13" ht="13.5" customHeight="1">
      <c r="A336" s="380"/>
      <c r="B336" s="180">
        <v>6</v>
      </c>
      <c r="C336" s="160" t="s">
        <v>106</v>
      </c>
      <c r="D336" s="155"/>
      <c r="E336" s="156">
        <f t="shared" si="102"/>
        <v>0</v>
      </c>
      <c r="F336" s="155"/>
      <c r="G336" s="155"/>
      <c r="H336" s="156">
        <f t="shared" si="106"/>
        <v>0</v>
      </c>
      <c r="I336" s="155"/>
      <c r="J336" s="155"/>
      <c r="K336" s="157" t="e">
        <f t="shared" si="103"/>
        <v>#DIV/0!</v>
      </c>
      <c r="L336" s="158" t="e">
        <f t="shared" si="104"/>
        <v>#DIV/0!</v>
      </c>
      <c r="M336" s="158" t="e">
        <f t="shared" si="105"/>
        <v>#DIV/0!</v>
      </c>
    </row>
    <row r="337" spans="1:13" ht="13.5" customHeight="1">
      <c r="A337" s="380"/>
      <c r="B337" s="180">
        <v>7</v>
      </c>
      <c r="C337" s="160" t="s">
        <v>107</v>
      </c>
      <c r="D337" s="155"/>
      <c r="E337" s="156">
        <f t="shared" si="102"/>
        <v>0</v>
      </c>
      <c r="F337" s="155"/>
      <c r="G337" s="155"/>
      <c r="H337" s="156">
        <f t="shared" si="106"/>
        <v>0</v>
      </c>
      <c r="I337" s="155"/>
      <c r="J337" s="155"/>
      <c r="K337" s="157" t="e">
        <f t="shared" si="103"/>
        <v>#DIV/0!</v>
      </c>
      <c r="L337" s="158" t="e">
        <f t="shared" si="104"/>
        <v>#DIV/0!</v>
      </c>
      <c r="M337" s="158" t="e">
        <f t="shared" si="105"/>
        <v>#DIV/0!</v>
      </c>
    </row>
    <row r="338" spans="1:13" ht="13.5" customHeight="1">
      <c r="A338" s="380"/>
      <c r="B338" s="180">
        <v>8</v>
      </c>
      <c r="C338" s="160" t="s">
        <v>108</v>
      </c>
      <c r="D338" s="155"/>
      <c r="E338" s="156">
        <f t="shared" si="102"/>
        <v>0</v>
      </c>
      <c r="F338" s="155"/>
      <c r="G338" s="155"/>
      <c r="H338" s="156">
        <f t="shared" si="106"/>
        <v>0</v>
      </c>
      <c r="I338" s="155"/>
      <c r="J338" s="155"/>
      <c r="K338" s="157" t="e">
        <f t="shared" si="103"/>
        <v>#DIV/0!</v>
      </c>
      <c r="L338" s="158" t="e">
        <f t="shared" si="104"/>
        <v>#DIV/0!</v>
      </c>
      <c r="M338" s="158" t="e">
        <f t="shared" si="105"/>
        <v>#DIV/0!</v>
      </c>
    </row>
    <row r="339" spans="1:13" ht="13.5" customHeight="1">
      <c r="A339" s="380"/>
      <c r="B339" s="180">
        <v>9</v>
      </c>
      <c r="C339" s="160" t="s">
        <v>109</v>
      </c>
      <c r="D339" s="155"/>
      <c r="E339" s="156">
        <f t="shared" si="102"/>
        <v>0</v>
      </c>
      <c r="F339" s="155"/>
      <c r="G339" s="155"/>
      <c r="H339" s="156">
        <f t="shared" si="106"/>
        <v>0</v>
      </c>
      <c r="I339" s="155"/>
      <c r="J339" s="155"/>
      <c r="K339" s="157" t="e">
        <f t="shared" si="103"/>
        <v>#DIV/0!</v>
      </c>
      <c r="L339" s="158" t="e">
        <f t="shared" si="104"/>
        <v>#DIV/0!</v>
      </c>
      <c r="M339" s="158" t="e">
        <f t="shared" si="105"/>
        <v>#DIV/0!</v>
      </c>
    </row>
    <row r="340" spans="1:13" ht="13.5" customHeight="1">
      <c r="A340" s="380"/>
      <c r="B340" s="180">
        <v>10</v>
      </c>
      <c r="C340" s="160" t="s">
        <v>110</v>
      </c>
      <c r="D340" s="155"/>
      <c r="E340" s="156">
        <f t="shared" si="102"/>
        <v>0</v>
      </c>
      <c r="F340" s="155"/>
      <c r="G340" s="155"/>
      <c r="H340" s="156">
        <f t="shared" si="106"/>
        <v>0</v>
      </c>
      <c r="I340" s="155"/>
      <c r="J340" s="155"/>
      <c r="K340" s="157" t="e">
        <f t="shared" si="103"/>
        <v>#DIV/0!</v>
      </c>
      <c r="L340" s="158" t="e">
        <f t="shared" si="104"/>
        <v>#DIV/0!</v>
      </c>
      <c r="M340" s="158" t="e">
        <f t="shared" si="105"/>
        <v>#DIV/0!</v>
      </c>
    </row>
    <row r="341" spans="1:13" ht="13.5" customHeight="1">
      <c r="A341" s="380"/>
      <c r="B341" s="180">
        <v>11</v>
      </c>
      <c r="C341" s="160" t="s">
        <v>111</v>
      </c>
      <c r="D341" s="155"/>
      <c r="E341" s="156">
        <f t="shared" si="102"/>
        <v>0</v>
      </c>
      <c r="F341" s="155"/>
      <c r="G341" s="155"/>
      <c r="H341" s="156">
        <f t="shared" si="106"/>
        <v>0</v>
      </c>
      <c r="I341" s="155"/>
      <c r="J341" s="155"/>
      <c r="K341" s="157" t="e">
        <f t="shared" si="103"/>
        <v>#DIV/0!</v>
      </c>
      <c r="L341" s="158" t="e">
        <f t="shared" si="104"/>
        <v>#DIV/0!</v>
      </c>
      <c r="M341" s="158" t="e">
        <f t="shared" si="105"/>
        <v>#DIV/0!</v>
      </c>
    </row>
    <row r="342" spans="1:13" ht="13.5" customHeight="1">
      <c r="A342" s="380"/>
      <c r="B342" s="180">
        <v>12</v>
      </c>
      <c r="C342" s="160" t="s">
        <v>112</v>
      </c>
      <c r="D342" s="155"/>
      <c r="E342" s="156">
        <f t="shared" si="102"/>
        <v>0</v>
      </c>
      <c r="F342" s="155"/>
      <c r="G342" s="155"/>
      <c r="H342" s="156">
        <f t="shared" si="106"/>
        <v>0</v>
      </c>
      <c r="I342" s="155"/>
      <c r="J342" s="155"/>
      <c r="K342" s="157" t="e">
        <f t="shared" si="103"/>
        <v>#DIV/0!</v>
      </c>
      <c r="L342" s="158" t="e">
        <f t="shared" si="104"/>
        <v>#DIV/0!</v>
      </c>
      <c r="M342" s="158" t="e">
        <f t="shared" si="105"/>
        <v>#DIV/0!</v>
      </c>
    </row>
    <row r="343" spans="1:13" ht="13.5" customHeight="1" thickBot="1">
      <c r="A343" s="381"/>
      <c r="B343" s="180">
        <v>13</v>
      </c>
      <c r="C343" s="160" t="s">
        <v>113</v>
      </c>
      <c r="D343" s="155"/>
      <c r="E343" s="156">
        <f t="shared" si="102"/>
        <v>0</v>
      </c>
      <c r="F343" s="155"/>
      <c r="G343" s="155"/>
      <c r="H343" s="156">
        <f t="shared" si="106"/>
        <v>0</v>
      </c>
      <c r="I343" s="155"/>
      <c r="J343" s="155"/>
      <c r="K343" s="157" t="e">
        <f t="shared" si="103"/>
        <v>#DIV/0!</v>
      </c>
      <c r="L343" s="158" t="e">
        <f t="shared" si="104"/>
        <v>#DIV/0!</v>
      </c>
      <c r="M343" s="158" t="e">
        <f t="shared" si="105"/>
        <v>#DIV/0!</v>
      </c>
    </row>
    <row r="344" spans="1:13" ht="14.25" customHeight="1">
      <c r="A344" s="379" t="s">
        <v>38</v>
      </c>
      <c r="B344" s="183">
        <v>1</v>
      </c>
      <c r="C344" s="181">
        <v>2</v>
      </c>
      <c r="D344" s="181">
        <v>3</v>
      </c>
      <c r="E344" s="181">
        <v>4</v>
      </c>
      <c r="F344" s="181">
        <v>5</v>
      </c>
      <c r="G344" s="181">
        <v>6</v>
      </c>
      <c r="H344" s="181">
        <v>7</v>
      </c>
      <c r="I344" s="181">
        <v>8</v>
      </c>
      <c r="J344" s="181">
        <v>9</v>
      </c>
      <c r="K344" s="181">
        <v>10</v>
      </c>
      <c r="L344" s="181">
        <v>11</v>
      </c>
      <c r="M344" s="181">
        <v>12</v>
      </c>
    </row>
    <row r="345" spans="1:13" ht="13.5" customHeight="1">
      <c r="A345" s="380"/>
      <c r="B345" s="180">
        <v>1</v>
      </c>
      <c r="C345" s="160" t="s">
        <v>101</v>
      </c>
      <c r="D345" s="155"/>
      <c r="E345" s="156">
        <f aca="true" t="shared" si="107" ref="E345:E357">(F345+G345)/2</f>
        <v>0</v>
      </c>
      <c r="F345" s="155"/>
      <c r="G345" s="155"/>
      <c r="H345" s="156">
        <f>D345-E345</f>
        <v>0</v>
      </c>
      <c r="I345" s="155"/>
      <c r="J345" s="155"/>
      <c r="K345" s="157" t="e">
        <f aca="true" t="shared" si="108" ref="K345:K357">E345/D345</f>
        <v>#DIV/0!</v>
      </c>
      <c r="L345" s="158" t="e">
        <f aca="true" t="shared" si="109" ref="L345:L357">F345/D345</f>
        <v>#DIV/0!</v>
      </c>
      <c r="M345" s="158" t="e">
        <f aca="true" t="shared" si="110" ref="M345:M357">G345/D345</f>
        <v>#DIV/0!</v>
      </c>
    </row>
    <row r="346" spans="1:13" ht="13.5" customHeight="1">
      <c r="A346" s="380"/>
      <c r="B346" s="180">
        <v>2</v>
      </c>
      <c r="C346" s="160" t="s">
        <v>102</v>
      </c>
      <c r="D346" s="155"/>
      <c r="E346" s="156">
        <f t="shared" si="107"/>
        <v>0</v>
      </c>
      <c r="F346" s="155"/>
      <c r="G346" s="155"/>
      <c r="H346" s="156">
        <f aca="true" t="shared" si="111" ref="H346:H357">D346-E346</f>
        <v>0</v>
      </c>
      <c r="I346" s="155"/>
      <c r="J346" s="155"/>
      <c r="K346" s="157" t="e">
        <f t="shared" si="108"/>
        <v>#DIV/0!</v>
      </c>
      <c r="L346" s="158" t="e">
        <f t="shared" si="109"/>
        <v>#DIV/0!</v>
      </c>
      <c r="M346" s="158" t="e">
        <f t="shared" si="110"/>
        <v>#DIV/0!</v>
      </c>
    </row>
    <row r="347" spans="1:13" ht="13.5" customHeight="1">
      <c r="A347" s="380"/>
      <c r="B347" s="180">
        <v>3</v>
      </c>
      <c r="C347" s="160" t="s">
        <v>103</v>
      </c>
      <c r="D347" s="155"/>
      <c r="E347" s="156">
        <f t="shared" si="107"/>
        <v>0</v>
      </c>
      <c r="F347" s="155"/>
      <c r="G347" s="155"/>
      <c r="H347" s="156">
        <f t="shared" si="111"/>
        <v>0</v>
      </c>
      <c r="I347" s="155"/>
      <c r="J347" s="155"/>
      <c r="K347" s="157" t="e">
        <f t="shared" si="108"/>
        <v>#DIV/0!</v>
      </c>
      <c r="L347" s="158" t="e">
        <f t="shared" si="109"/>
        <v>#DIV/0!</v>
      </c>
      <c r="M347" s="158" t="e">
        <f t="shared" si="110"/>
        <v>#DIV/0!</v>
      </c>
    </row>
    <row r="348" spans="1:13" ht="13.5" customHeight="1">
      <c r="A348" s="380"/>
      <c r="B348" s="180">
        <v>4</v>
      </c>
      <c r="C348" s="160" t="s">
        <v>104</v>
      </c>
      <c r="D348" s="155"/>
      <c r="E348" s="156">
        <f t="shared" si="107"/>
        <v>0</v>
      </c>
      <c r="F348" s="155"/>
      <c r="G348" s="155"/>
      <c r="H348" s="156">
        <f t="shared" si="111"/>
        <v>0</v>
      </c>
      <c r="I348" s="155"/>
      <c r="J348" s="155"/>
      <c r="K348" s="157" t="e">
        <f t="shared" si="108"/>
        <v>#DIV/0!</v>
      </c>
      <c r="L348" s="158" t="e">
        <f t="shared" si="109"/>
        <v>#DIV/0!</v>
      </c>
      <c r="M348" s="158" t="e">
        <f t="shared" si="110"/>
        <v>#DIV/0!</v>
      </c>
    </row>
    <row r="349" spans="1:13" ht="13.5" customHeight="1">
      <c r="A349" s="380"/>
      <c r="B349" s="180">
        <v>5</v>
      </c>
      <c r="C349" s="160" t="s">
        <v>105</v>
      </c>
      <c r="D349" s="155"/>
      <c r="E349" s="156">
        <f t="shared" si="107"/>
        <v>0</v>
      </c>
      <c r="F349" s="155"/>
      <c r="G349" s="155"/>
      <c r="H349" s="156">
        <f t="shared" si="111"/>
        <v>0</v>
      </c>
      <c r="I349" s="155"/>
      <c r="J349" s="155"/>
      <c r="K349" s="157" t="e">
        <f t="shared" si="108"/>
        <v>#DIV/0!</v>
      </c>
      <c r="L349" s="158" t="e">
        <f t="shared" si="109"/>
        <v>#DIV/0!</v>
      </c>
      <c r="M349" s="158" t="e">
        <f t="shared" si="110"/>
        <v>#DIV/0!</v>
      </c>
    </row>
    <row r="350" spans="1:13" ht="13.5" customHeight="1">
      <c r="A350" s="380"/>
      <c r="B350" s="180">
        <v>6</v>
      </c>
      <c r="C350" s="160" t="s">
        <v>106</v>
      </c>
      <c r="D350" s="155"/>
      <c r="E350" s="156">
        <f t="shared" si="107"/>
        <v>0</v>
      </c>
      <c r="F350" s="155"/>
      <c r="G350" s="155"/>
      <c r="H350" s="156">
        <f t="shared" si="111"/>
        <v>0</v>
      </c>
      <c r="I350" s="155"/>
      <c r="J350" s="155"/>
      <c r="K350" s="157" t="e">
        <f t="shared" si="108"/>
        <v>#DIV/0!</v>
      </c>
      <c r="L350" s="158" t="e">
        <f t="shared" si="109"/>
        <v>#DIV/0!</v>
      </c>
      <c r="M350" s="158" t="e">
        <f t="shared" si="110"/>
        <v>#DIV/0!</v>
      </c>
    </row>
    <row r="351" spans="1:13" ht="13.5" customHeight="1">
      <c r="A351" s="380"/>
      <c r="B351" s="180">
        <v>7</v>
      </c>
      <c r="C351" s="160" t="s">
        <v>107</v>
      </c>
      <c r="D351" s="155"/>
      <c r="E351" s="156">
        <f t="shared" si="107"/>
        <v>0</v>
      </c>
      <c r="F351" s="155"/>
      <c r="G351" s="155"/>
      <c r="H351" s="156">
        <f t="shared" si="111"/>
        <v>0</v>
      </c>
      <c r="I351" s="155"/>
      <c r="J351" s="155"/>
      <c r="K351" s="157" t="e">
        <f t="shared" si="108"/>
        <v>#DIV/0!</v>
      </c>
      <c r="L351" s="158" t="e">
        <f t="shared" si="109"/>
        <v>#DIV/0!</v>
      </c>
      <c r="M351" s="158" t="e">
        <f t="shared" si="110"/>
        <v>#DIV/0!</v>
      </c>
    </row>
    <row r="352" spans="1:13" ht="13.5" customHeight="1">
      <c r="A352" s="380"/>
      <c r="B352" s="180">
        <v>8</v>
      </c>
      <c r="C352" s="160" t="s">
        <v>108</v>
      </c>
      <c r="D352" s="155"/>
      <c r="E352" s="156">
        <f t="shared" si="107"/>
        <v>0</v>
      </c>
      <c r="F352" s="155"/>
      <c r="G352" s="155"/>
      <c r="H352" s="156">
        <f t="shared" si="111"/>
        <v>0</v>
      </c>
      <c r="I352" s="155"/>
      <c r="J352" s="155"/>
      <c r="K352" s="157" t="e">
        <f t="shared" si="108"/>
        <v>#DIV/0!</v>
      </c>
      <c r="L352" s="158" t="e">
        <f t="shared" si="109"/>
        <v>#DIV/0!</v>
      </c>
      <c r="M352" s="158" t="e">
        <f t="shared" si="110"/>
        <v>#DIV/0!</v>
      </c>
    </row>
    <row r="353" spans="1:13" ht="13.5" customHeight="1">
      <c r="A353" s="380"/>
      <c r="B353" s="180">
        <v>9</v>
      </c>
      <c r="C353" s="160" t="s">
        <v>109</v>
      </c>
      <c r="D353" s="155"/>
      <c r="E353" s="156">
        <f t="shared" si="107"/>
        <v>0</v>
      </c>
      <c r="F353" s="155"/>
      <c r="G353" s="155"/>
      <c r="H353" s="156">
        <f t="shared" si="111"/>
        <v>0</v>
      </c>
      <c r="I353" s="155"/>
      <c r="J353" s="155"/>
      <c r="K353" s="157" t="e">
        <f t="shared" si="108"/>
        <v>#DIV/0!</v>
      </c>
      <c r="L353" s="158" t="e">
        <f t="shared" si="109"/>
        <v>#DIV/0!</v>
      </c>
      <c r="M353" s="158" t="e">
        <f t="shared" si="110"/>
        <v>#DIV/0!</v>
      </c>
    </row>
    <row r="354" spans="1:13" ht="13.5" customHeight="1">
      <c r="A354" s="380"/>
      <c r="B354" s="180">
        <v>10</v>
      </c>
      <c r="C354" s="160" t="s">
        <v>110</v>
      </c>
      <c r="D354" s="155"/>
      <c r="E354" s="156">
        <f t="shared" si="107"/>
        <v>0</v>
      </c>
      <c r="F354" s="155"/>
      <c r="G354" s="155"/>
      <c r="H354" s="156">
        <f t="shared" si="111"/>
        <v>0</v>
      </c>
      <c r="I354" s="155"/>
      <c r="J354" s="155"/>
      <c r="K354" s="157" t="e">
        <f t="shared" si="108"/>
        <v>#DIV/0!</v>
      </c>
      <c r="L354" s="158" t="e">
        <f t="shared" si="109"/>
        <v>#DIV/0!</v>
      </c>
      <c r="M354" s="158" t="e">
        <f t="shared" si="110"/>
        <v>#DIV/0!</v>
      </c>
    </row>
    <row r="355" spans="1:13" ht="13.5" customHeight="1">
      <c r="A355" s="380"/>
      <c r="B355" s="180">
        <v>11</v>
      </c>
      <c r="C355" s="160" t="s">
        <v>111</v>
      </c>
      <c r="D355" s="155"/>
      <c r="E355" s="156">
        <f t="shared" si="107"/>
        <v>0</v>
      </c>
      <c r="F355" s="155"/>
      <c r="G355" s="155"/>
      <c r="H355" s="156">
        <f t="shared" si="111"/>
        <v>0</v>
      </c>
      <c r="I355" s="155"/>
      <c r="J355" s="155"/>
      <c r="K355" s="157" t="e">
        <f t="shared" si="108"/>
        <v>#DIV/0!</v>
      </c>
      <c r="L355" s="158" t="e">
        <f t="shared" si="109"/>
        <v>#DIV/0!</v>
      </c>
      <c r="M355" s="158" t="e">
        <f t="shared" si="110"/>
        <v>#DIV/0!</v>
      </c>
    </row>
    <row r="356" spans="1:13" ht="13.5" customHeight="1">
      <c r="A356" s="380"/>
      <c r="B356" s="180">
        <v>12</v>
      </c>
      <c r="C356" s="160" t="s">
        <v>112</v>
      </c>
      <c r="D356" s="155"/>
      <c r="E356" s="156">
        <f t="shared" si="107"/>
        <v>0</v>
      </c>
      <c r="F356" s="155"/>
      <c r="G356" s="155"/>
      <c r="H356" s="156">
        <f t="shared" si="111"/>
        <v>0</v>
      </c>
      <c r="I356" s="155"/>
      <c r="J356" s="155"/>
      <c r="K356" s="157" t="e">
        <f t="shared" si="108"/>
        <v>#DIV/0!</v>
      </c>
      <c r="L356" s="158" t="e">
        <f t="shared" si="109"/>
        <v>#DIV/0!</v>
      </c>
      <c r="M356" s="158" t="e">
        <f t="shared" si="110"/>
        <v>#DIV/0!</v>
      </c>
    </row>
    <row r="357" spans="1:13" ht="13.5" customHeight="1" thickBot="1">
      <c r="A357" s="381"/>
      <c r="B357" s="180">
        <v>13</v>
      </c>
      <c r="C357" s="160" t="s">
        <v>113</v>
      </c>
      <c r="D357" s="155"/>
      <c r="E357" s="156">
        <f t="shared" si="107"/>
        <v>0</v>
      </c>
      <c r="F357" s="155"/>
      <c r="G357" s="155"/>
      <c r="H357" s="156">
        <f t="shared" si="111"/>
        <v>0</v>
      </c>
      <c r="I357" s="155"/>
      <c r="J357" s="155"/>
      <c r="K357" s="157" t="e">
        <f t="shared" si="108"/>
        <v>#DIV/0!</v>
      </c>
      <c r="L357" s="158" t="e">
        <f t="shared" si="109"/>
        <v>#DIV/0!</v>
      </c>
      <c r="M357" s="158" t="e">
        <f t="shared" si="110"/>
        <v>#DIV/0!</v>
      </c>
    </row>
    <row r="358" spans="1:13" ht="14.25" customHeight="1">
      <c r="A358" s="379" t="s">
        <v>21</v>
      </c>
      <c r="B358" s="183">
        <v>1</v>
      </c>
      <c r="C358" s="181">
        <v>2</v>
      </c>
      <c r="D358" s="181">
        <v>3</v>
      </c>
      <c r="E358" s="181">
        <v>4</v>
      </c>
      <c r="F358" s="181">
        <v>5</v>
      </c>
      <c r="G358" s="181">
        <v>6</v>
      </c>
      <c r="H358" s="181">
        <v>7</v>
      </c>
      <c r="I358" s="181">
        <v>8</v>
      </c>
      <c r="J358" s="181">
        <v>9</v>
      </c>
      <c r="K358" s="181">
        <v>10</v>
      </c>
      <c r="L358" s="181">
        <v>11</v>
      </c>
      <c r="M358" s="181">
        <v>12</v>
      </c>
    </row>
    <row r="359" spans="1:13" ht="13.5" customHeight="1">
      <c r="A359" s="380"/>
      <c r="B359" s="180">
        <v>1</v>
      </c>
      <c r="C359" s="160" t="s">
        <v>101</v>
      </c>
      <c r="D359" s="155"/>
      <c r="E359" s="156">
        <f aca="true" t="shared" si="112" ref="E359:E371">(F359+G359)/2</f>
        <v>0</v>
      </c>
      <c r="F359" s="155"/>
      <c r="G359" s="155"/>
      <c r="H359" s="156">
        <f>D359-E359</f>
        <v>0</v>
      </c>
      <c r="I359" s="155"/>
      <c r="J359" s="155"/>
      <c r="K359" s="157" t="e">
        <f aca="true" t="shared" si="113" ref="K359:K371">E359/D359</f>
        <v>#DIV/0!</v>
      </c>
      <c r="L359" s="158" t="e">
        <f aca="true" t="shared" si="114" ref="L359:L371">F359/D359</f>
        <v>#DIV/0!</v>
      </c>
      <c r="M359" s="158" t="e">
        <f aca="true" t="shared" si="115" ref="M359:M371">G359/D359</f>
        <v>#DIV/0!</v>
      </c>
    </row>
    <row r="360" spans="1:13" ht="13.5" customHeight="1">
      <c r="A360" s="380"/>
      <c r="B360" s="180">
        <v>2</v>
      </c>
      <c r="C360" s="160" t="s">
        <v>102</v>
      </c>
      <c r="D360" s="155"/>
      <c r="E360" s="156">
        <f t="shared" si="112"/>
        <v>0</v>
      </c>
      <c r="F360" s="155"/>
      <c r="G360" s="155"/>
      <c r="H360" s="156">
        <f aca="true" t="shared" si="116" ref="H360:H371">D360-E360</f>
        <v>0</v>
      </c>
      <c r="I360" s="155"/>
      <c r="J360" s="155"/>
      <c r="K360" s="157" t="e">
        <f t="shared" si="113"/>
        <v>#DIV/0!</v>
      </c>
      <c r="L360" s="158" t="e">
        <f t="shared" si="114"/>
        <v>#DIV/0!</v>
      </c>
      <c r="M360" s="158" t="e">
        <f t="shared" si="115"/>
        <v>#DIV/0!</v>
      </c>
    </row>
    <row r="361" spans="1:13" ht="13.5" customHeight="1">
      <c r="A361" s="380"/>
      <c r="B361" s="180">
        <v>3</v>
      </c>
      <c r="C361" s="160" t="s">
        <v>103</v>
      </c>
      <c r="D361" s="155"/>
      <c r="E361" s="156">
        <f t="shared" si="112"/>
        <v>0</v>
      </c>
      <c r="F361" s="155"/>
      <c r="G361" s="155"/>
      <c r="H361" s="156">
        <f t="shared" si="116"/>
        <v>0</v>
      </c>
      <c r="I361" s="155"/>
      <c r="J361" s="155"/>
      <c r="K361" s="157" t="e">
        <f t="shared" si="113"/>
        <v>#DIV/0!</v>
      </c>
      <c r="L361" s="158" t="e">
        <f t="shared" si="114"/>
        <v>#DIV/0!</v>
      </c>
      <c r="M361" s="158" t="e">
        <f t="shared" si="115"/>
        <v>#DIV/0!</v>
      </c>
    </row>
    <row r="362" spans="1:13" ht="13.5" customHeight="1">
      <c r="A362" s="380"/>
      <c r="B362" s="180">
        <v>4</v>
      </c>
      <c r="C362" s="160" t="s">
        <v>104</v>
      </c>
      <c r="D362" s="155"/>
      <c r="E362" s="156">
        <f t="shared" si="112"/>
        <v>0</v>
      </c>
      <c r="F362" s="155"/>
      <c r="G362" s="155"/>
      <c r="H362" s="156">
        <f t="shared" si="116"/>
        <v>0</v>
      </c>
      <c r="I362" s="155"/>
      <c r="J362" s="155"/>
      <c r="K362" s="157" t="e">
        <f t="shared" si="113"/>
        <v>#DIV/0!</v>
      </c>
      <c r="L362" s="158" t="e">
        <f t="shared" si="114"/>
        <v>#DIV/0!</v>
      </c>
      <c r="M362" s="158" t="e">
        <f t="shared" si="115"/>
        <v>#DIV/0!</v>
      </c>
    </row>
    <row r="363" spans="1:13" ht="13.5" customHeight="1">
      <c r="A363" s="380"/>
      <c r="B363" s="180">
        <v>5</v>
      </c>
      <c r="C363" s="160" t="s">
        <v>105</v>
      </c>
      <c r="D363" s="155"/>
      <c r="E363" s="156">
        <f t="shared" si="112"/>
        <v>0</v>
      </c>
      <c r="F363" s="155"/>
      <c r="G363" s="155"/>
      <c r="H363" s="156">
        <f t="shared" si="116"/>
        <v>0</v>
      </c>
      <c r="I363" s="155"/>
      <c r="J363" s="155"/>
      <c r="K363" s="157" t="e">
        <f t="shared" si="113"/>
        <v>#DIV/0!</v>
      </c>
      <c r="L363" s="158" t="e">
        <f t="shared" si="114"/>
        <v>#DIV/0!</v>
      </c>
      <c r="M363" s="158" t="e">
        <f t="shared" si="115"/>
        <v>#DIV/0!</v>
      </c>
    </row>
    <row r="364" spans="1:13" ht="13.5" customHeight="1">
      <c r="A364" s="380"/>
      <c r="B364" s="180">
        <v>6</v>
      </c>
      <c r="C364" s="160" t="s">
        <v>106</v>
      </c>
      <c r="D364" s="155"/>
      <c r="E364" s="156">
        <f t="shared" si="112"/>
        <v>0</v>
      </c>
      <c r="F364" s="155"/>
      <c r="G364" s="155"/>
      <c r="H364" s="156">
        <f t="shared" si="116"/>
        <v>0</v>
      </c>
      <c r="I364" s="155"/>
      <c r="J364" s="155"/>
      <c r="K364" s="157" t="e">
        <f t="shared" si="113"/>
        <v>#DIV/0!</v>
      </c>
      <c r="L364" s="158" t="e">
        <f t="shared" si="114"/>
        <v>#DIV/0!</v>
      </c>
      <c r="M364" s="158" t="e">
        <f t="shared" si="115"/>
        <v>#DIV/0!</v>
      </c>
    </row>
    <row r="365" spans="1:13" ht="13.5" customHeight="1">
      <c r="A365" s="380"/>
      <c r="B365" s="180">
        <v>7</v>
      </c>
      <c r="C365" s="160" t="s">
        <v>107</v>
      </c>
      <c r="D365" s="155"/>
      <c r="E365" s="156">
        <f t="shared" si="112"/>
        <v>0</v>
      </c>
      <c r="F365" s="155"/>
      <c r="G365" s="155"/>
      <c r="H365" s="156">
        <f t="shared" si="116"/>
        <v>0</v>
      </c>
      <c r="I365" s="155"/>
      <c r="J365" s="155"/>
      <c r="K365" s="157" t="e">
        <f t="shared" si="113"/>
        <v>#DIV/0!</v>
      </c>
      <c r="L365" s="158" t="e">
        <f t="shared" si="114"/>
        <v>#DIV/0!</v>
      </c>
      <c r="M365" s="158" t="e">
        <f t="shared" si="115"/>
        <v>#DIV/0!</v>
      </c>
    </row>
    <row r="366" spans="1:13" ht="13.5" customHeight="1">
      <c r="A366" s="380"/>
      <c r="B366" s="180">
        <v>8</v>
      </c>
      <c r="C366" s="160" t="s">
        <v>108</v>
      </c>
      <c r="D366" s="155"/>
      <c r="E366" s="156">
        <f t="shared" si="112"/>
        <v>0</v>
      </c>
      <c r="F366" s="155"/>
      <c r="G366" s="155"/>
      <c r="H366" s="156">
        <f t="shared" si="116"/>
        <v>0</v>
      </c>
      <c r="I366" s="155"/>
      <c r="J366" s="155"/>
      <c r="K366" s="157" t="e">
        <f t="shared" si="113"/>
        <v>#DIV/0!</v>
      </c>
      <c r="L366" s="158" t="e">
        <f t="shared" si="114"/>
        <v>#DIV/0!</v>
      </c>
      <c r="M366" s="158" t="e">
        <f t="shared" si="115"/>
        <v>#DIV/0!</v>
      </c>
    </row>
    <row r="367" spans="1:13" ht="13.5" customHeight="1">
      <c r="A367" s="380"/>
      <c r="B367" s="180">
        <v>9</v>
      </c>
      <c r="C367" s="160" t="s">
        <v>109</v>
      </c>
      <c r="D367" s="155"/>
      <c r="E367" s="156">
        <f t="shared" si="112"/>
        <v>0</v>
      </c>
      <c r="F367" s="155"/>
      <c r="G367" s="155"/>
      <c r="H367" s="156">
        <f t="shared" si="116"/>
        <v>0</v>
      </c>
      <c r="I367" s="155"/>
      <c r="J367" s="155"/>
      <c r="K367" s="157" t="e">
        <f t="shared" si="113"/>
        <v>#DIV/0!</v>
      </c>
      <c r="L367" s="158" t="e">
        <f t="shared" si="114"/>
        <v>#DIV/0!</v>
      </c>
      <c r="M367" s="158" t="e">
        <f t="shared" si="115"/>
        <v>#DIV/0!</v>
      </c>
    </row>
    <row r="368" spans="1:13" ht="13.5" customHeight="1">
      <c r="A368" s="380"/>
      <c r="B368" s="180">
        <v>10</v>
      </c>
      <c r="C368" s="160" t="s">
        <v>110</v>
      </c>
      <c r="D368" s="155"/>
      <c r="E368" s="156">
        <f t="shared" si="112"/>
        <v>0</v>
      </c>
      <c r="F368" s="155"/>
      <c r="G368" s="155"/>
      <c r="H368" s="156">
        <f t="shared" si="116"/>
        <v>0</v>
      </c>
      <c r="I368" s="155"/>
      <c r="J368" s="155"/>
      <c r="K368" s="157" t="e">
        <f t="shared" si="113"/>
        <v>#DIV/0!</v>
      </c>
      <c r="L368" s="158" t="e">
        <f t="shared" si="114"/>
        <v>#DIV/0!</v>
      </c>
      <c r="M368" s="158" t="e">
        <f t="shared" si="115"/>
        <v>#DIV/0!</v>
      </c>
    </row>
    <row r="369" spans="1:13" ht="13.5" customHeight="1">
      <c r="A369" s="380"/>
      <c r="B369" s="180">
        <v>11</v>
      </c>
      <c r="C369" s="160" t="s">
        <v>111</v>
      </c>
      <c r="D369" s="155"/>
      <c r="E369" s="156">
        <f t="shared" si="112"/>
        <v>0</v>
      </c>
      <c r="F369" s="155"/>
      <c r="G369" s="155"/>
      <c r="H369" s="156">
        <f t="shared" si="116"/>
        <v>0</v>
      </c>
      <c r="I369" s="155"/>
      <c r="J369" s="155"/>
      <c r="K369" s="157" t="e">
        <f t="shared" si="113"/>
        <v>#DIV/0!</v>
      </c>
      <c r="L369" s="158" t="e">
        <f t="shared" si="114"/>
        <v>#DIV/0!</v>
      </c>
      <c r="M369" s="158" t="e">
        <f t="shared" si="115"/>
        <v>#DIV/0!</v>
      </c>
    </row>
    <row r="370" spans="1:13" ht="13.5" customHeight="1">
      <c r="A370" s="380"/>
      <c r="B370" s="180">
        <v>12</v>
      </c>
      <c r="C370" s="160" t="s">
        <v>112</v>
      </c>
      <c r="D370" s="155"/>
      <c r="E370" s="156">
        <f t="shared" si="112"/>
        <v>0</v>
      </c>
      <c r="F370" s="155"/>
      <c r="G370" s="155"/>
      <c r="H370" s="156">
        <f t="shared" si="116"/>
        <v>0</v>
      </c>
      <c r="I370" s="155"/>
      <c r="J370" s="155"/>
      <c r="K370" s="157" t="e">
        <f t="shared" si="113"/>
        <v>#DIV/0!</v>
      </c>
      <c r="L370" s="158" t="e">
        <f t="shared" si="114"/>
        <v>#DIV/0!</v>
      </c>
      <c r="M370" s="158" t="e">
        <f t="shared" si="115"/>
        <v>#DIV/0!</v>
      </c>
    </row>
    <row r="371" spans="1:13" ht="13.5" customHeight="1" thickBot="1">
      <c r="A371" s="381"/>
      <c r="B371" s="180">
        <v>13</v>
      </c>
      <c r="C371" s="160" t="s">
        <v>113</v>
      </c>
      <c r="D371" s="155"/>
      <c r="E371" s="156">
        <f t="shared" si="112"/>
        <v>0</v>
      </c>
      <c r="F371" s="155"/>
      <c r="G371" s="155"/>
      <c r="H371" s="156">
        <f t="shared" si="116"/>
        <v>0</v>
      </c>
      <c r="I371" s="155"/>
      <c r="J371" s="155"/>
      <c r="K371" s="157" t="e">
        <f t="shared" si="113"/>
        <v>#DIV/0!</v>
      </c>
      <c r="L371" s="158" t="e">
        <f t="shared" si="114"/>
        <v>#DIV/0!</v>
      </c>
      <c r="M371" s="158" t="e">
        <f t="shared" si="115"/>
        <v>#DIV/0!</v>
      </c>
    </row>
    <row r="372" spans="1:13" ht="14.25" customHeight="1">
      <c r="A372" s="379" t="s">
        <v>168</v>
      </c>
      <c r="B372" s="183">
        <v>1</v>
      </c>
      <c r="C372" s="181">
        <v>2</v>
      </c>
      <c r="D372" s="181">
        <v>3</v>
      </c>
      <c r="E372" s="181">
        <v>4</v>
      </c>
      <c r="F372" s="181">
        <v>5</v>
      </c>
      <c r="G372" s="181">
        <v>6</v>
      </c>
      <c r="H372" s="181">
        <v>7</v>
      </c>
      <c r="I372" s="181">
        <v>8</v>
      </c>
      <c r="J372" s="181">
        <v>9</v>
      </c>
      <c r="K372" s="181">
        <v>10</v>
      </c>
      <c r="L372" s="181">
        <v>11</v>
      </c>
      <c r="M372" s="181">
        <v>12</v>
      </c>
    </row>
    <row r="373" spans="1:13" ht="13.5" customHeight="1">
      <c r="A373" s="380"/>
      <c r="B373" s="180">
        <v>1</v>
      </c>
      <c r="C373" s="160" t="s">
        <v>101</v>
      </c>
      <c r="D373" s="155"/>
      <c r="E373" s="156">
        <f aca="true" t="shared" si="117" ref="E373:E385">(F373+G373)/2</f>
        <v>0</v>
      </c>
      <c r="F373" s="155"/>
      <c r="G373" s="155"/>
      <c r="H373" s="156">
        <f>D373-E373</f>
        <v>0</v>
      </c>
      <c r="I373" s="155"/>
      <c r="J373" s="155"/>
      <c r="K373" s="157" t="e">
        <f aca="true" t="shared" si="118" ref="K373:K385">E373/D373</f>
        <v>#DIV/0!</v>
      </c>
      <c r="L373" s="158" t="e">
        <f aca="true" t="shared" si="119" ref="L373:L385">F373/D373</f>
        <v>#DIV/0!</v>
      </c>
      <c r="M373" s="158" t="e">
        <f aca="true" t="shared" si="120" ref="M373:M385">G373/D373</f>
        <v>#DIV/0!</v>
      </c>
    </row>
    <row r="374" spans="1:13" ht="13.5" customHeight="1">
      <c r="A374" s="380"/>
      <c r="B374" s="180">
        <v>2</v>
      </c>
      <c r="C374" s="160" t="s">
        <v>102</v>
      </c>
      <c r="D374" s="155"/>
      <c r="E374" s="156">
        <f t="shared" si="117"/>
        <v>0</v>
      </c>
      <c r="F374" s="155"/>
      <c r="G374" s="155"/>
      <c r="H374" s="156">
        <f aca="true" t="shared" si="121" ref="H374:H385">D374-E374</f>
        <v>0</v>
      </c>
      <c r="I374" s="155"/>
      <c r="J374" s="155"/>
      <c r="K374" s="157" t="e">
        <f t="shared" si="118"/>
        <v>#DIV/0!</v>
      </c>
      <c r="L374" s="158" t="e">
        <f t="shared" si="119"/>
        <v>#DIV/0!</v>
      </c>
      <c r="M374" s="158" t="e">
        <f t="shared" si="120"/>
        <v>#DIV/0!</v>
      </c>
    </row>
    <row r="375" spans="1:13" ht="13.5" customHeight="1">
      <c r="A375" s="380"/>
      <c r="B375" s="180">
        <v>3</v>
      </c>
      <c r="C375" s="160" t="s">
        <v>103</v>
      </c>
      <c r="D375" s="155"/>
      <c r="E375" s="156">
        <f t="shared" si="117"/>
        <v>0</v>
      </c>
      <c r="F375" s="155"/>
      <c r="G375" s="155"/>
      <c r="H375" s="156">
        <f t="shared" si="121"/>
        <v>0</v>
      </c>
      <c r="I375" s="155"/>
      <c r="J375" s="155"/>
      <c r="K375" s="157" t="e">
        <f t="shared" si="118"/>
        <v>#DIV/0!</v>
      </c>
      <c r="L375" s="158" t="e">
        <f t="shared" si="119"/>
        <v>#DIV/0!</v>
      </c>
      <c r="M375" s="158" t="e">
        <f t="shared" si="120"/>
        <v>#DIV/0!</v>
      </c>
    </row>
    <row r="376" spans="1:13" ht="13.5" customHeight="1">
      <c r="A376" s="380"/>
      <c r="B376" s="180">
        <v>4</v>
      </c>
      <c r="C376" s="160" t="s">
        <v>104</v>
      </c>
      <c r="D376" s="155"/>
      <c r="E376" s="156">
        <f t="shared" si="117"/>
        <v>0</v>
      </c>
      <c r="F376" s="155"/>
      <c r="G376" s="155"/>
      <c r="H376" s="156">
        <f t="shared" si="121"/>
        <v>0</v>
      </c>
      <c r="I376" s="155"/>
      <c r="J376" s="155"/>
      <c r="K376" s="157" t="e">
        <f t="shared" si="118"/>
        <v>#DIV/0!</v>
      </c>
      <c r="L376" s="158" t="e">
        <f t="shared" si="119"/>
        <v>#DIV/0!</v>
      </c>
      <c r="M376" s="158" t="e">
        <f t="shared" si="120"/>
        <v>#DIV/0!</v>
      </c>
    </row>
    <row r="377" spans="1:13" ht="13.5" customHeight="1">
      <c r="A377" s="380"/>
      <c r="B377" s="180">
        <v>5</v>
      </c>
      <c r="C377" s="160" t="s">
        <v>105</v>
      </c>
      <c r="D377" s="155"/>
      <c r="E377" s="156">
        <f t="shared" si="117"/>
        <v>0</v>
      </c>
      <c r="F377" s="155"/>
      <c r="G377" s="155"/>
      <c r="H377" s="156">
        <f t="shared" si="121"/>
        <v>0</v>
      </c>
      <c r="I377" s="155"/>
      <c r="J377" s="155"/>
      <c r="K377" s="157" t="e">
        <f t="shared" si="118"/>
        <v>#DIV/0!</v>
      </c>
      <c r="L377" s="158" t="e">
        <f t="shared" si="119"/>
        <v>#DIV/0!</v>
      </c>
      <c r="M377" s="158" t="e">
        <f t="shared" si="120"/>
        <v>#DIV/0!</v>
      </c>
    </row>
    <row r="378" spans="1:13" ht="13.5" customHeight="1">
      <c r="A378" s="380"/>
      <c r="B378" s="180">
        <v>6</v>
      </c>
      <c r="C378" s="160" t="s">
        <v>106</v>
      </c>
      <c r="D378" s="155"/>
      <c r="E378" s="156">
        <f t="shared" si="117"/>
        <v>0</v>
      </c>
      <c r="F378" s="155"/>
      <c r="G378" s="155"/>
      <c r="H378" s="156">
        <f t="shared" si="121"/>
        <v>0</v>
      </c>
      <c r="I378" s="155"/>
      <c r="J378" s="155"/>
      <c r="K378" s="157" t="e">
        <f t="shared" si="118"/>
        <v>#DIV/0!</v>
      </c>
      <c r="L378" s="158" t="e">
        <f t="shared" si="119"/>
        <v>#DIV/0!</v>
      </c>
      <c r="M378" s="158" t="e">
        <f t="shared" si="120"/>
        <v>#DIV/0!</v>
      </c>
    </row>
    <row r="379" spans="1:13" ht="13.5" customHeight="1">
      <c r="A379" s="380"/>
      <c r="B379" s="180">
        <v>7</v>
      </c>
      <c r="C379" s="160" t="s">
        <v>107</v>
      </c>
      <c r="D379" s="155"/>
      <c r="E379" s="156">
        <f t="shared" si="117"/>
        <v>0</v>
      </c>
      <c r="F379" s="155"/>
      <c r="G379" s="155"/>
      <c r="H379" s="156">
        <f t="shared" si="121"/>
        <v>0</v>
      </c>
      <c r="I379" s="155"/>
      <c r="J379" s="155"/>
      <c r="K379" s="157" t="e">
        <f t="shared" si="118"/>
        <v>#DIV/0!</v>
      </c>
      <c r="L379" s="158" t="e">
        <f t="shared" si="119"/>
        <v>#DIV/0!</v>
      </c>
      <c r="M379" s="158" t="e">
        <f t="shared" si="120"/>
        <v>#DIV/0!</v>
      </c>
    </row>
    <row r="380" spans="1:13" ht="13.5" customHeight="1">
      <c r="A380" s="380"/>
      <c r="B380" s="180">
        <v>8</v>
      </c>
      <c r="C380" s="160" t="s">
        <v>108</v>
      </c>
      <c r="D380" s="155"/>
      <c r="E380" s="156">
        <f t="shared" si="117"/>
        <v>0</v>
      </c>
      <c r="F380" s="155"/>
      <c r="G380" s="155"/>
      <c r="H380" s="156">
        <f t="shared" si="121"/>
        <v>0</v>
      </c>
      <c r="I380" s="155"/>
      <c r="J380" s="155"/>
      <c r="K380" s="157" t="e">
        <f t="shared" si="118"/>
        <v>#DIV/0!</v>
      </c>
      <c r="L380" s="158" t="e">
        <f t="shared" si="119"/>
        <v>#DIV/0!</v>
      </c>
      <c r="M380" s="158" t="e">
        <f t="shared" si="120"/>
        <v>#DIV/0!</v>
      </c>
    </row>
    <row r="381" spans="1:13" ht="13.5" customHeight="1">
      <c r="A381" s="380"/>
      <c r="B381" s="180">
        <v>9</v>
      </c>
      <c r="C381" s="160" t="s">
        <v>109</v>
      </c>
      <c r="D381" s="155"/>
      <c r="E381" s="156">
        <f t="shared" si="117"/>
        <v>0</v>
      </c>
      <c r="F381" s="155"/>
      <c r="G381" s="155"/>
      <c r="H381" s="156">
        <f t="shared" si="121"/>
        <v>0</v>
      </c>
      <c r="I381" s="155"/>
      <c r="J381" s="155"/>
      <c r="K381" s="157" t="e">
        <f t="shared" si="118"/>
        <v>#DIV/0!</v>
      </c>
      <c r="L381" s="158" t="e">
        <f t="shared" si="119"/>
        <v>#DIV/0!</v>
      </c>
      <c r="M381" s="158" t="e">
        <f t="shared" si="120"/>
        <v>#DIV/0!</v>
      </c>
    </row>
    <row r="382" spans="1:13" ht="13.5" customHeight="1">
      <c r="A382" s="380"/>
      <c r="B382" s="180">
        <v>10</v>
      </c>
      <c r="C382" s="160" t="s">
        <v>110</v>
      </c>
      <c r="D382" s="155"/>
      <c r="E382" s="156">
        <f t="shared" si="117"/>
        <v>0</v>
      </c>
      <c r="F382" s="155"/>
      <c r="G382" s="155"/>
      <c r="H382" s="156">
        <f t="shared" si="121"/>
        <v>0</v>
      </c>
      <c r="I382" s="155"/>
      <c r="J382" s="155"/>
      <c r="K382" s="157" t="e">
        <f t="shared" si="118"/>
        <v>#DIV/0!</v>
      </c>
      <c r="L382" s="158" t="e">
        <f t="shared" si="119"/>
        <v>#DIV/0!</v>
      </c>
      <c r="M382" s="158" t="e">
        <f t="shared" si="120"/>
        <v>#DIV/0!</v>
      </c>
    </row>
    <row r="383" spans="1:13" ht="13.5" customHeight="1">
      <c r="A383" s="380"/>
      <c r="B383" s="180">
        <v>11</v>
      </c>
      <c r="C383" s="160" t="s">
        <v>111</v>
      </c>
      <c r="D383" s="155"/>
      <c r="E383" s="156">
        <f t="shared" si="117"/>
        <v>0</v>
      </c>
      <c r="F383" s="155"/>
      <c r="G383" s="155"/>
      <c r="H383" s="156">
        <f t="shared" si="121"/>
        <v>0</v>
      </c>
      <c r="I383" s="155"/>
      <c r="J383" s="155"/>
      <c r="K383" s="157" t="e">
        <f t="shared" si="118"/>
        <v>#DIV/0!</v>
      </c>
      <c r="L383" s="158" t="e">
        <f t="shared" si="119"/>
        <v>#DIV/0!</v>
      </c>
      <c r="M383" s="158" t="e">
        <f t="shared" si="120"/>
        <v>#DIV/0!</v>
      </c>
    </row>
    <row r="384" spans="1:13" ht="13.5" customHeight="1">
      <c r="A384" s="380"/>
      <c r="B384" s="180">
        <v>12</v>
      </c>
      <c r="C384" s="160" t="s">
        <v>112</v>
      </c>
      <c r="D384" s="155"/>
      <c r="E384" s="156">
        <f t="shared" si="117"/>
        <v>0</v>
      </c>
      <c r="F384" s="155"/>
      <c r="G384" s="155"/>
      <c r="H384" s="156">
        <f t="shared" si="121"/>
        <v>0</v>
      </c>
      <c r="I384" s="155"/>
      <c r="J384" s="155"/>
      <c r="K384" s="157" t="e">
        <f t="shared" si="118"/>
        <v>#DIV/0!</v>
      </c>
      <c r="L384" s="158" t="e">
        <f t="shared" si="119"/>
        <v>#DIV/0!</v>
      </c>
      <c r="M384" s="158" t="e">
        <f t="shared" si="120"/>
        <v>#DIV/0!</v>
      </c>
    </row>
    <row r="385" spans="1:13" ht="13.5" customHeight="1" thickBot="1">
      <c r="A385" s="381"/>
      <c r="B385" s="180">
        <v>13</v>
      </c>
      <c r="C385" s="160" t="s">
        <v>113</v>
      </c>
      <c r="D385" s="155"/>
      <c r="E385" s="156">
        <f t="shared" si="117"/>
        <v>0</v>
      </c>
      <c r="F385" s="155"/>
      <c r="G385" s="155"/>
      <c r="H385" s="156">
        <f t="shared" si="121"/>
        <v>0</v>
      </c>
      <c r="I385" s="155"/>
      <c r="J385" s="155"/>
      <c r="K385" s="157" t="e">
        <f t="shared" si="118"/>
        <v>#DIV/0!</v>
      </c>
      <c r="L385" s="158" t="e">
        <f t="shared" si="119"/>
        <v>#DIV/0!</v>
      </c>
      <c r="M385" s="158" t="e">
        <f t="shared" si="120"/>
        <v>#DIV/0!</v>
      </c>
    </row>
    <row r="386" spans="1:13" ht="14.25" customHeight="1">
      <c r="A386" s="379" t="s">
        <v>169</v>
      </c>
      <c r="B386" s="183">
        <v>1</v>
      </c>
      <c r="C386" s="181">
        <v>2</v>
      </c>
      <c r="D386" s="181">
        <v>3</v>
      </c>
      <c r="E386" s="181">
        <v>4</v>
      </c>
      <c r="F386" s="181">
        <v>5</v>
      </c>
      <c r="G386" s="181">
        <v>6</v>
      </c>
      <c r="H386" s="181">
        <v>7</v>
      </c>
      <c r="I386" s="181">
        <v>8</v>
      </c>
      <c r="J386" s="181">
        <v>9</v>
      </c>
      <c r="K386" s="181">
        <v>10</v>
      </c>
      <c r="L386" s="181">
        <v>11</v>
      </c>
      <c r="M386" s="181">
        <v>12</v>
      </c>
    </row>
    <row r="387" spans="1:13" ht="13.5" customHeight="1">
      <c r="A387" s="380"/>
      <c r="B387" s="180">
        <v>1</v>
      </c>
      <c r="C387" s="160" t="s">
        <v>101</v>
      </c>
      <c r="D387" s="155"/>
      <c r="E387" s="156">
        <f aca="true" t="shared" si="122" ref="E387:E399">(F387+G387)/2</f>
        <v>0</v>
      </c>
      <c r="F387" s="155"/>
      <c r="G387" s="155"/>
      <c r="H387" s="156">
        <f>D387-E387</f>
        <v>0</v>
      </c>
      <c r="I387" s="155"/>
      <c r="J387" s="155"/>
      <c r="K387" s="157" t="e">
        <f aca="true" t="shared" si="123" ref="K387:K399">E387/D387</f>
        <v>#DIV/0!</v>
      </c>
      <c r="L387" s="158" t="e">
        <f aca="true" t="shared" si="124" ref="L387:L399">F387/D387</f>
        <v>#DIV/0!</v>
      </c>
      <c r="M387" s="158" t="e">
        <f aca="true" t="shared" si="125" ref="M387:M399">G387/D387</f>
        <v>#DIV/0!</v>
      </c>
    </row>
    <row r="388" spans="1:13" ht="13.5" customHeight="1">
      <c r="A388" s="380"/>
      <c r="B388" s="180">
        <v>2</v>
      </c>
      <c r="C388" s="160" t="s">
        <v>102</v>
      </c>
      <c r="D388" s="155"/>
      <c r="E388" s="156">
        <f t="shared" si="122"/>
        <v>0</v>
      </c>
      <c r="F388" s="155"/>
      <c r="G388" s="155"/>
      <c r="H388" s="156">
        <f aca="true" t="shared" si="126" ref="H388:H399">D388-E388</f>
        <v>0</v>
      </c>
      <c r="I388" s="155"/>
      <c r="J388" s="155"/>
      <c r="K388" s="157" t="e">
        <f t="shared" si="123"/>
        <v>#DIV/0!</v>
      </c>
      <c r="L388" s="158" t="e">
        <f t="shared" si="124"/>
        <v>#DIV/0!</v>
      </c>
      <c r="M388" s="158" t="e">
        <f t="shared" si="125"/>
        <v>#DIV/0!</v>
      </c>
    </row>
    <row r="389" spans="1:13" ht="13.5" customHeight="1">
      <c r="A389" s="380"/>
      <c r="B389" s="180">
        <v>3</v>
      </c>
      <c r="C389" s="160" t="s">
        <v>103</v>
      </c>
      <c r="D389" s="155"/>
      <c r="E389" s="156">
        <f t="shared" si="122"/>
        <v>0</v>
      </c>
      <c r="F389" s="155"/>
      <c r="G389" s="155"/>
      <c r="H389" s="156">
        <f t="shared" si="126"/>
        <v>0</v>
      </c>
      <c r="I389" s="155"/>
      <c r="J389" s="155"/>
      <c r="K389" s="157" t="e">
        <f t="shared" si="123"/>
        <v>#DIV/0!</v>
      </c>
      <c r="L389" s="158" t="e">
        <f t="shared" si="124"/>
        <v>#DIV/0!</v>
      </c>
      <c r="M389" s="158" t="e">
        <f t="shared" si="125"/>
        <v>#DIV/0!</v>
      </c>
    </row>
    <row r="390" spans="1:13" ht="13.5" customHeight="1">
      <c r="A390" s="380"/>
      <c r="B390" s="180">
        <v>4</v>
      </c>
      <c r="C390" s="160" t="s">
        <v>104</v>
      </c>
      <c r="D390" s="155"/>
      <c r="E390" s="156">
        <f t="shared" si="122"/>
        <v>0</v>
      </c>
      <c r="F390" s="155"/>
      <c r="G390" s="155"/>
      <c r="H390" s="156">
        <f t="shared" si="126"/>
        <v>0</v>
      </c>
      <c r="I390" s="155"/>
      <c r="J390" s="155"/>
      <c r="K390" s="157" t="e">
        <f t="shared" si="123"/>
        <v>#DIV/0!</v>
      </c>
      <c r="L390" s="158" t="e">
        <f t="shared" si="124"/>
        <v>#DIV/0!</v>
      </c>
      <c r="M390" s="158" t="e">
        <f t="shared" si="125"/>
        <v>#DIV/0!</v>
      </c>
    </row>
    <row r="391" spans="1:13" ht="13.5" customHeight="1">
      <c r="A391" s="380"/>
      <c r="B391" s="180">
        <v>5</v>
      </c>
      <c r="C391" s="160" t="s">
        <v>105</v>
      </c>
      <c r="D391" s="155"/>
      <c r="E391" s="156">
        <f t="shared" si="122"/>
        <v>0</v>
      </c>
      <c r="F391" s="155"/>
      <c r="G391" s="155"/>
      <c r="H391" s="156">
        <f t="shared" si="126"/>
        <v>0</v>
      </c>
      <c r="I391" s="155"/>
      <c r="J391" s="155"/>
      <c r="K391" s="157" t="e">
        <f t="shared" si="123"/>
        <v>#DIV/0!</v>
      </c>
      <c r="L391" s="158" t="e">
        <f t="shared" si="124"/>
        <v>#DIV/0!</v>
      </c>
      <c r="M391" s="158" t="e">
        <f t="shared" si="125"/>
        <v>#DIV/0!</v>
      </c>
    </row>
    <row r="392" spans="1:13" ht="13.5" customHeight="1">
      <c r="A392" s="380"/>
      <c r="B392" s="180">
        <v>6</v>
      </c>
      <c r="C392" s="160" t="s">
        <v>106</v>
      </c>
      <c r="D392" s="155"/>
      <c r="E392" s="156">
        <f t="shared" si="122"/>
        <v>0</v>
      </c>
      <c r="F392" s="155"/>
      <c r="G392" s="155"/>
      <c r="H392" s="156">
        <f t="shared" si="126"/>
        <v>0</v>
      </c>
      <c r="I392" s="155"/>
      <c r="J392" s="155"/>
      <c r="K392" s="157" t="e">
        <f t="shared" si="123"/>
        <v>#DIV/0!</v>
      </c>
      <c r="L392" s="158" t="e">
        <f t="shared" si="124"/>
        <v>#DIV/0!</v>
      </c>
      <c r="M392" s="158" t="e">
        <f t="shared" si="125"/>
        <v>#DIV/0!</v>
      </c>
    </row>
    <row r="393" spans="1:13" ht="13.5" customHeight="1">
      <c r="A393" s="380"/>
      <c r="B393" s="180">
        <v>7</v>
      </c>
      <c r="C393" s="160" t="s">
        <v>107</v>
      </c>
      <c r="D393" s="155"/>
      <c r="E393" s="156">
        <f t="shared" si="122"/>
        <v>0</v>
      </c>
      <c r="F393" s="155"/>
      <c r="G393" s="155"/>
      <c r="H393" s="156">
        <f t="shared" si="126"/>
        <v>0</v>
      </c>
      <c r="I393" s="155"/>
      <c r="J393" s="155"/>
      <c r="K393" s="157" t="e">
        <f t="shared" si="123"/>
        <v>#DIV/0!</v>
      </c>
      <c r="L393" s="158" t="e">
        <f t="shared" si="124"/>
        <v>#DIV/0!</v>
      </c>
      <c r="M393" s="158" t="e">
        <f t="shared" si="125"/>
        <v>#DIV/0!</v>
      </c>
    </row>
    <row r="394" spans="1:13" ht="13.5" customHeight="1">
      <c r="A394" s="380"/>
      <c r="B394" s="180">
        <v>8</v>
      </c>
      <c r="C394" s="160" t="s">
        <v>108</v>
      </c>
      <c r="D394" s="155"/>
      <c r="E394" s="156">
        <f t="shared" si="122"/>
        <v>0</v>
      </c>
      <c r="F394" s="155"/>
      <c r="G394" s="155"/>
      <c r="H394" s="156">
        <f t="shared" si="126"/>
        <v>0</v>
      </c>
      <c r="I394" s="155"/>
      <c r="J394" s="155"/>
      <c r="K394" s="157" t="e">
        <f t="shared" si="123"/>
        <v>#DIV/0!</v>
      </c>
      <c r="L394" s="158" t="e">
        <f t="shared" si="124"/>
        <v>#DIV/0!</v>
      </c>
      <c r="M394" s="158" t="e">
        <f t="shared" si="125"/>
        <v>#DIV/0!</v>
      </c>
    </row>
    <row r="395" spans="1:13" ht="13.5" customHeight="1">
      <c r="A395" s="380"/>
      <c r="B395" s="180">
        <v>9</v>
      </c>
      <c r="C395" s="160" t="s">
        <v>109</v>
      </c>
      <c r="D395" s="155"/>
      <c r="E395" s="156">
        <f t="shared" si="122"/>
        <v>0</v>
      </c>
      <c r="F395" s="155"/>
      <c r="G395" s="155"/>
      <c r="H395" s="156">
        <f t="shared" si="126"/>
        <v>0</v>
      </c>
      <c r="I395" s="155"/>
      <c r="J395" s="155"/>
      <c r="K395" s="157" t="e">
        <f t="shared" si="123"/>
        <v>#DIV/0!</v>
      </c>
      <c r="L395" s="158" t="e">
        <f t="shared" si="124"/>
        <v>#DIV/0!</v>
      </c>
      <c r="M395" s="158" t="e">
        <f t="shared" si="125"/>
        <v>#DIV/0!</v>
      </c>
    </row>
    <row r="396" spans="1:13" ht="13.5" customHeight="1">
      <c r="A396" s="380"/>
      <c r="B396" s="180">
        <v>10</v>
      </c>
      <c r="C396" s="160" t="s">
        <v>110</v>
      </c>
      <c r="D396" s="155"/>
      <c r="E396" s="156">
        <f t="shared" si="122"/>
        <v>0</v>
      </c>
      <c r="F396" s="155"/>
      <c r="G396" s="155"/>
      <c r="H396" s="156">
        <f t="shared" si="126"/>
        <v>0</v>
      </c>
      <c r="I396" s="155"/>
      <c r="J396" s="155"/>
      <c r="K396" s="157" t="e">
        <f t="shared" si="123"/>
        <v>#DIV/0!</v>
      </c>
      <c r="L396" s="158" t="e">
        <f t="shared" si="124"/>
        <v>#DIV/0!</v>
      </c>
      <c r="M396" s="158" t="e">
        <f t="shared" si="125"/>
        <v>#DIV/0!</v>
      </c>
    </row>
    <row r="397" spans="1:13" ht="13.5" customHeight="1">
      <c r="A397" s="380"/>
      <c r="B397" s="180">
        <v>11</v>
      </c>
      <c r="C397" s="160" t="s">
        <v>111</v>
      </c>
      <c r="D397" s="155"/>
      <c r="E397" s="156">
        <f t="shared" si="122"/>
        <v>0</v>
      </c>
      <c r="F397" s="155"/>
      <c r="G397" s="155"/>
      <c r="H397" s="156">
        <f t="shared" si="126"/>
        <v>0</v>
      </c>
      <c r="I397" s="155"/>
      <c r="J397" s="155"/>
      <c r="K397" s="157" t="e">
        <f t="shared" si="123"/>
        <v>#DIV/0!</v>
      </c>
      <c r="L397" s="158" t="e">
        <f t="shared" si="124"/>
        <v>#DIV/0!</v>
      </c>
      <c r="M397" s="158" t="e">
        <f t="shared" si="125"/>
        <v>#DIV/0!</v>
      </c>
    </row>
    <row r="398" spans="1:13" ht="13.5" customHeight="1">
      <c r="A398" s="380"/>
      <c r="B398" s="180">
        <v>12</v>
      </c>
      <c r="C398" s="160" t="s">
        <v>112</v>
      </c>
      <c r="D398" s="155"/>
      <c r="E398" s="156">
        <f t="shared" si="122"/>
        <v>0</v>
      </c>
      <c r="F398" s="155"/>
      <c r="G398" s="155"/>
      <c r="H398" s="156">
        <f t="shared" si="126"/>
        <v>0</v>
      </c>
      <c r="I398" s="155"/>
      <c r="J398" s="155"/>
      <c r="K398" s="157" t="e">
        <f t="shared" si="123"/>
        <v>#DIV/0!</v>
      </c>
      <c r="L398" s="158" t="e">
        <f t="shared" si="124"/>
        <v>#DIV/0!</v>
      </c>
      <c r="M398" s="158" t="e">
        <f t="shared" si="125"/>
        <v>#DIV/0!</v>
      </c>
    </row>
    <row r="399" spans="1:13" ht="13.5" customHeight="1" thickBot="1">
      <c r="A399" s="381"/>
      <c r="B399" s="180">
        <v>13</v>
      </c>
      <c r="C399" s="160" t="s">
        <v>113</v>
      </c>
      <c r="D399" s="155"/>
      <c r="E399" s="156">
        <f t="shared" si="122"/>
        <v>0</v>
      </c>
      <c r="F399" s="155"/>
      <c r="G399" s="155"/>
      <c r="H399" s="156">
        <f t="shared" si="126"/>
        <v>0</v>
      </c>
      <c r="I399" s="155"/>
      <c r="J399" s="155"/>
      <c r="K399" s="157" t="e">
        <f t="shared" si="123"/>
        <v>#DIV/0!</v>
      </c>
      <c r="L399" s="158" t="e">
        <f t="shared" si="124"/>
        <v>#DIV/0!</v>
      </c>
      <c r="M399" s="158" t="e">
        <f t="shared" si="125"/>
        <v>#DIV/0!</v>
      </c>
    </row>
    <row r="400" spans="1:13" ht="14.25" customHeight="1">
      <c r="A400" s="379" t="s">
        <v>41</v>
      </c>
      <c r="B400" s="183">
        <v>1</v>
      </c>
      <c r="C400" s="181">
        <v>2</v>
      </c>
      <c r="D400" s="181">
        <v>3</v>
      </c>
      <c r="E400" s="181">
        <v>4</v>
      </c>
      <c r="F400" s="181">
        <v>5</v>
      </c>
      <c r="G400" s="181">
        <v>6</v>
      </c>
      <c r="H400" s="181">
        <v>7</v>
      </c>
      <c r="I400" s="181">
        <v>8</v>
      </c>
      <c r="J400" s="181">
        <v>9</v>
      </c>
      <c r="K400" s="181">
        <v>10</v>
      </c>
      <c r="L400" s="181">
        <v>11</v>
      </c>
      <c r="M400" s="181">
        <v>12</v>
      </c>
    </row>
    <row r="401" spans="1:13" ht="13.5" customHeight="1">
      <c r="A401" s="380"/>
      <c r="B401" s="180">
        <v>1</v>
      </c>
      <c r="C401" s="160" t="s">
        <v>101</v>
      </c>
      <c r="D401" s="155"/>
      <c r="E401" s="156">
        <v>100</v>
      </c>
      <c r="F401" s="155">
        <v>100</v>
      </c>
      <c r="G401" s="155">
        <v>80</v>
      </c>
      <c r="H401" s="156"/>
      <c r="I401" s="155">
        <v>0</v>
      </c>
      <c r="J401" s="155">
        <v>20</v>
      </c>
      <c r="K401" s="157" t="e">
        <f aca="true" t="shared" si="127" ref="K401:K413">E401/D401</f>
        <v>#DIV/0!</v>
      </c>
      <c r="L401" s="158" t="e">
        <f aca="true" t="shared" si="128" ref="L401:L413">F401/D401</f>
        <v>#DIV/0!</v>
      </c>
      <c r="M401" s="158" t="e">
        <f aca="true" t="shared" si="129" ref="M401:M413">G401/D401</f>
        <v>#DIV/0!</v>
      </c>
    </row>
    <row r="402" spans="1:13" ht="13.5" customHeight="1">
      <c r="A402" s="380"/>
      <c r="B402" s="180">
        <v>2</v>
      </c>
      <c r="C402" s="160" t="s">
        <v>102</v>
      </c>
      <c r="D402" s="155"/>
      <c r="E402" s="156">
        <v>35</v>
      </c>
      <c r="F402" s="155">
        <v>30</v>
      </c>
      <c r="G402" s="155">
        <v>35</v>
      </c>
      <c r="H402" s="156"/>
      <c r="I402" s="155">
        <v>5</v>
      </c>
      <c r="J402" s="155">
        <v>0</v>
      </c>
      <c r="K402" s="157" t="e">
        <f t="shared" si="127"/>
        <v>#DIV/0!</v>
      </c>
      <c r="L402" s="158" t="e">
        <f t="shared" si="128"/>
        <v>#DIV/0!</v>
      </c>
      <c r="M402" s="158" t="e">
        <f t="shared" si="129"/>
        <v>#DIV/0!</v>
      </c>
    </row>
    <row r="403" spans="1:13" ht="13.5" customHeight="1">
      <c r="A403" s="380"/>
      <c r="B403" s="180">
        <v>3</v>
      </c>
      <c r="C403" s="160" t="s">
        <v>103</v>
      </c>
      <c r="D403" s="155"/>
      <c r="E403" s="156">
        <v>9</v>
      </c>
      <c r="F403" s="155">
        <v>9</v>
      </c>
      <c r="G403" s="155">
        <v>9</v>
      </c>
      <c r="H403" s="156">
        <v>9</v>
      </c>
      <c r="I403" s="155">
        <v>9</v>
      </c>
      <c r="J403" s="155">
        <v>9</v>
      </c>
      <c r="K403" s="157" t="e">
        <f t="shared" si="127"/>
        <v>#DIV/0!</v>
      </c>
      <c r="L403" s="158" t="e">
        <f t="shared" si="128"/>
        <v>#DIV/0!</v>
      </c>
      <c r="M403" s="158" t="e">
        <f t="shared" si="129"/>
        <v>#DIV/0!</v>
      </c>
    </row>
    <row r="404" spans="1:13" ht="13.5" customHeight="1">
      <c r="A404" s="380"/>
      <c r="B404" s="180">
        <v>4</v>
      </c>
      <c r="C404" s="160" t="s">
        <v>104</v>
      </c>
      <c r="D404" s="155"/>
      <c r="E404" s="156">
        <v>21</v>
      </c>
      <c r="F404" s="155">
        <v>21</v>
      </c>
      <c r="G404" s="155">
        <v>21</v>
      </c>
      <c r="H404" s="156">
        <v>0</v>
      </c>
      <c r="I404" s="155">
        <v>0</v>
      </c>
      <c r="J404" s="155">
        <v>0</v>
      </c>
      <c r="K404" s="157" t="e">
        <f t="shared" si="127"/>
        <v>#DIV/0!</v>
      </c>
      <c r="L404" s="158" t="e">
        <f t="shared" si="128"/>
        <v>#DIV/0!</v>
      </c>
      <c r="M404" s="158" t="e">
        <f t="shared" si="129"/>
        <v>#DIV/0!</v>
      </c>
    </row>
    <row r="405" spans="1:13" ht="13.5" customHeight="1">
      <c r="A405" s="380"/>
      <c r="B405" s="180">
        <v>5</v>
      </c>
      <c r="C405" s="160" t="s">
        <v>105</v>
      </c>
      <c r="D405" s="155"/>
      <c r="E405" s="156">
        <v>400</v>
      </c>
      <c r="F405" s="155">
        <v>400</v>
      </c>
      <c r="G405" s="155">
        <v>400</v>
      </c>
      <c r="H405" s="156">
        <v>0</v>
      </c>
      <c r="I405" s="155">
        <v>0</v>
      </c>
      <c r="J405" s="155">
        <v>0</v>
      </c>
      <c r="K405" s="157" t="e">
        <f t="shared" si="127"/>
        <v>#DIV/0!</v>
      </c>
      <c r="L405" s="158" t="e">
        <f t="shared" si="128"/>
        <v>#DIV/0!</v>
      </c>
      <c r="M405" s="158" t="e">
        <f t="shared" si="129"/>
        <v>#DIV/0!</v>
      </c>
    </row>
    <row r="406" spans="1:13" ht="13.5" customHeight="1">
      <c r="A406" s="380"/>
      <c r="B406" s="180">
        <v>6</v>
      </c>
      <c r="C406" s="160" t="s">
        <v>106</v>
      </c>
      <c r="D406" s="155"/>
      <c r="E406" s="156">
        <v>45</v>
      </c>
      <c r="F406" s="155">
        <v>25</v>
      </c>
      <c r="G406" s="155">
        <v>25</v>
      </c>
      <c r="H406" s="156">
        <v>20</v>
      </c>
      <c r="I406" s="155">
        <v>20</v>
      </c>
      <c r="J406" s="155">
        <v>20</v>
      </c>
      <c r="K406" s="157" t="e">
        <f t="shared" si="127"/>
        <v>#DIV/0!</v>
      </c>
      <c r="L406" s="158" t="e">
        <f t="shared" si="128"/>
        <v>#DIV/0!</v>
      </c>
      <c r="M406" s="158" t="e">
        <f t="shared" si="129"/>
        <v>#DIV/0!</v>
      </c>
    </row>
    <row r="407" spans="1:13" ht="13.5" customHeight="1">
      <c r="A407" s="380"/>
      <c r="B407" s="180">
        <v>7</v>
      </c>
      <c r="C407" s="160" t="s">
        <v>107</v>
      </c>
      <c r="D407" s="155"/>
      <c r="E407" s="156">
        <v>5</v>
      </c>
      <c r="F407" s="155">
        <v>6</v>
      </c>
      <c r="G407" s="155">
        <v>6</v>
      </c>
      <c r="H407" s="156">
        <v>1</v>
      </c>
      <c r="I407" s="155">
        <v>1</v>
      </c>
      <c r="J407" s="155">
        <v>1</v>
      </c>
      <c r="K407" s="157" t="e">
        <f t="shared" si="127"/>
        <v>#DIV/0!</v>
      </c>
      <c r="L407" s="158" t="e">
        <f t="shared" si="128"/>
        <v>#DIV/0!</v>
      </c>
      <c r="M407" s="158" t="e">
        <f t="shared" si="129"/>
        <v>#DIV/0!</v>
      </c>
    </row>
    <row r="408" spans="1:13" ht="13.5" customHeight="1">
      <c r="A408" s="380"/>
      <c r="B408" s="180">
        <v>8</v>
      </c>
      <c r="C408" s="160" t="s">
        <v>108</v>
      </c>
      <c r="D408" s="155"/>
      <c r="E408" s="156">
        <v>0.5</v>
      </c>
      <c r="F408" s="155">
        <v>0.5</v>
      </c>
      <c r="G408" s="155">
        <v>0.5</v>
      </c>
      <c r="H408" s="156">
        <v>0</v>
      </c>
      <c r="I408" s="155">
        <v>0</v>
      </c>
      <c r="J408" s="155">
        <v>0</v>
      </c>
      <c r="K408" s="157" t="e">
        <f t="shared" si="127"/>
        <v>#DIV/0!</v>
      </c>
      <c r="L408" s="158" t="e">
        <f t="shared" si="128"/>
        <v>#DIV/0!</v>
      </c>
      <c r="M408" s="158" t="e">
        <f t="shared" si="129"/>
        <v>#DIV/0!</v>
      </c>
    </row>
    <row r="409" spans="1:13" ht="13.5" customHeight="1">
      <c r="A409" s="380"/>
      <c r="B409" s="180">
        <v>9</v>
      </c>
      <c r="C409" s="160" t="s">
        <v>109</v>
      </c>
      <c r="D409" s="155"/>
      <c r="E409" s="156">
        <v>45</v>
      </c>
      <c r="F409" s="155">
        <v>45</v>
      </c>
      <c r="G409" s="155">
        <v>45</v>
      </c>
      <c r="H409" s="156">
        <v>0</v>
      </c>
      <c r="I409" s="155">
        <v>0</v>
      </c>
      <c r="J409" s="155">
        <v>0</v>
      </c>
      <c r="K409" s="157" t="e">
        <f t="shared" si="127"/>
        <v>#DIV/0!</v>
      </c>
      <c r="L409" s="158" t="e">
        <f t="shared" si="128"/>
        <v>#DIV/0!</v>
      </c>
      <c r="M409" s="158" t="e">
        <f t="shared" si="129"/>
        <v>#DIV/0!</v>
      </c>
    </row>
    <row r="410" spans="1:13" ht="13.5" customHeight="1">
      <c r="A410" s="380"/>
      <c r="B410" s="180">
        <v>10</v>
      </c>
      <c r="C410" s="160" t="s">
        <v>110</v>
      </c>
      <c r="D410" s="155"/>
      <c r="E410" s="156">
        <v>190</v>
      </c>
      <c r="F410" s="155">
        <v>190</v>
      </c>
      <c r="G410" s="155">
        <v>190</v>
      </c>
      <c r="H410" s="156">
        <v>0</v>
      </c>
      <c r="I410" s="155">
        <v>0</v>
      </c>
      <c r="J410" s="155">
        <v>0</v>
      </c>
      <c r="K410" s="157" t="e">
        <f t="shared" si="127"/>
        <v>#DIV/0!</v>
      </c>
      <c r="L410" s="158" t="e">
        <f t="shared" si="128"/>
        <v>#DIV/0!</v>
      </c>
      <c r="M410" s="158" t="e">
        <f t="shared" si="129"/>
        <v>#DIV/0!</v>
      </c>
    </row>
    <row r="411" spans="1:13" ht="13.5" customHeight="1">
      <c r="A411" s="380"/>
      <c r="B411" s="180">
        <v>11</v>
      </c>
      <c r="C411" s="160" t="s">
        <v>111</v>
      </c>
      <c r="D411" s="155"/>
      <c r="E411" s="156">
        <v>230</v>
      </c>
      <c r="F411" s="155">
        <v>230</v>
      </c>
      <c r="G411" s="155">
        <v>230</v>
      </c>
      <c r="H411" s="156">
        <v>0</v>
      </c>
      <c r="I411" s="155">
        <v>0</v>
      </c>
      <c r="J411" s="155">
        <v>0</v>
      </c>
      <c r="K411" s="157" t="e">
        <f t="shared" si="127"/>
        <v>#DIV/0!</v>
      </c>
      <c r="L411" s="158" t="e">
        <f t="shared" si="128"/>
        <v>#DIV/0!</v>
      </c>
      <c r="M411" s="158" t="e">
        <f t="shared" si="129"/>
        <v>#DIV/0!</v>
      </c>
    </row>
    <row r="412" spans="1:13" ht="13.5" customHeight="1">
      <c r="A412" s="380"/>
      <c r="B412" s="180">
        <v>12</v>
      </c>
      <c r="C412" s="160" t="s">
        <v>112</v>
      </c>
      <c r="D412" s="155"/>
      <c r="E412" s="156">
        <v>100</v>
      </c>
      <c r="F412" s="155">
        <v>100</v>
      </c>
      <c r="G412" s="155">
        <v>80</v>
      </c>
      <c r="H412" s="156"/>
      <c r="I412" s="155">
        <v>0</v>
      </c>
      <c r="J412" s="155">
        <v>20</v>
      </c>
      <c r="K412" s="157" t="e">
        <f t="shared" si="127"/>
        <v>#DIV/0!</v>
      </c>
      <c r="L412" s="158" t="e">
        <f t="shared" si="128"/>
        <v>#DIV/0!</v>
      </c>
      <c r="M412" s="158" t="e">
        <f t="shared" si="129"/>
        <v>#DIV/0!</v>
      </c>
    </row>
    <row r="413" spans="1:13" ht="13.5" customHeight="1" thickBot="1">
      <c r="A413" s="381"/>
      <c r="B413" s="180">
        <v>13</v>
      </c>
      <c r="C413" s="160" t="s">
        <v>113</v>
      </c>
      <c r="D413" s="155"/>
      <c r="E413" s="156">
        <v>70</v>
      </c>
      <c r="F413" s="155">
        <v>70</v>
      </c>
      <c r="G413" s="155">
        <v>70</v>
      </c>
      <c r="H413" s="156">
        <v>0</v>
      </c>
      <c r="I413" s="155">
        <v>0</v>
      </c>
      <c r="J413" s="155">
        <v>0</v>
      </c>
      <c r="K413" s="157" t="e">
        <f t="shared" si="127"/>
        <v>#DIV/0!</v>
      </c>
      <c r="L413" s="158" t="e">
        <f t="shared" si="128"/>
        <v>#DIV/0!</v>
      </c>
      <c r="M413" s="158" t="e">
        <f t="shared" si="129"/>
        <v>#DIV/0!</v>
      </c>
    </row>
    <row r="414" spans="1:13" ht="14.25" customHeight="1">
      <c r="A414" s="379" t="s">
        <v>18</v>
      </c>
      <c r="B414" s="183">
        <v>1</v>
      </c>
      <c r="C414" s="181">
        <v>2</v>
      </c>
      <c r="D414" s="181">
        <v>3</v>
      </c>
      <c r="E414" s="181">
        <v>4</v>
      </c>
      <c r="F414" s="181">
        <v>5</v>
      </c>
      <c r="G414" s="181">
        <v>6</v>
      </c>
      <c r="H414" s="181">
        <v>7</v>
      </c>
      <c r="I414" s="181">
        <v>8</v>
      </c>
      <c r="J414" s="181">
        <v>9</v>
      </c>
      <c r="K414" s="181">
        <v>10</v>
      </c>
      <c r="L414" s="181">
        <v>11</v>
      </c>
      <c r="M414" s="181">
        <v>12</v>
      </c>
    </row>
    <row r="415" spans="1:13" ht="13.5" customHeight="1">
      <c r="A415" s="380"/>
      <c r="B415" s="180">
        <v>1</v>
      </c>
      <c r="C415" s="160" t="s">
        <v>101</v>
      </c>
      <c r="D415" s="155"/>
      <c r="E415" s="156">
        <f aca="true" t="shared" si="130" ref="E415:E427">(F415+G415)/2</f>
        <v>0</v>
      </c>
      <c r="F415" s="155"/>
      <c r="G415" s="155"/>
      <c r="H415" s="156">
        <f>D415-E415</f>
        <v>0</v>
      </c>
      <c r="I415" s="155"/>
      <c r="J415" s="155"/>
      <c r="K415" s="157" t="e">
        <f aca="true" t="shared" si="131" ref="K415:K420">E415/D415</f>
        <v>#DIV/0!</v>
      </c>
      <c r="L415" s="158" t="e">
        <f aca="true" t="shared" si="132" ref="L415:L427">F415/D415</f>
        <v>#DIV/0!</v>
      </c>
      <c r="M415" s="158" t="e">
        <f aca="true" t="shared" si="133" ref="M415:M427">G415/D415</f>
        <v>#DIV/0!</v>
      </c>
    </row>
    <row r="416" spans="1:13" ht="13.5" customHeight="1">
      <c r="A416" s="380"/>
      <c r="B416" s="180">
        <v>2</v>
      </c>
      <c r="C416" s="160" t="s">
        <v>102</v>
      </c>
      <c r="D416" s="155"/>
      <c r="E416" s="156">
        <f t="shared" si="130"/>
        <v>0</v>
      </c>
      <c r="F416" s="155"/>
      <c r="G416" s="155"/>
      <c r="H416" s="156">
        <f aca="true" t="shared" si="134" ref="H416:H427">D416-E416</f>
        <v>0</v>
      </c>
      <c r="I416" s="155"/>
      <c r="J416" s="155"/>
      <c r="K416" s="157" t="e">
        <f t="shared" si="131"/>
        <v>#DIV/0!</v>
      </c>
      <c r="L416" s="158" t="e">
        <f t="shared" si="132"/>
        <v>#DIV/0!</v>
      </c>
      <c r="M416" s="158" t="e">
        <f t="shared" si="133"/>
        <v>#DIV/0!</v>
      </c>
    </row>
    <row r="417" spans="1:13" ht="13.5" customHeight="1">
      <c r="A417" s="380"/>
      <c r="B417" s="180">
        <v>3</v>
      </c>
      <c r="C417" s="160" t="s">
        <v>103</v>
      </c>
      <c r="D417" s="155"/>
      <c r="E417" s="156">
        <f t="shared" si="130"/>
        <v>0</v>
      </c>
      <c r="F417" s="155"/>
      <c r="G417" s="155"/>
      <c r="H417" s="156">
        <f t="shared" si="134"/>
        <v>0</v>
      </c>
      <c r="I417" s="155"/>
      <c r="J417" s="155"/>
      <c r="K417" s="157" t="e">
        <f t="shared" si="131"/>
        <v>#DIV/0!</v>
      </c>
      <c r="L417" s="158" t="e">
        <f t="shared" si="132"/>
        <v>#DIV/0!</v>
      </c>
      <c r="M417" s="158" t="e">
        <f t="shared" si="133"/>
        <v>#DIV/0!</v>
      </c>
    </row>
    <row r="418" spans="1:13" ht="13.5" customHeight="1">
      <c r="A418" s="380"/>
      <c r="B418" s="180">
        <v>4</v>
      </c>
      <c r="C418" s="160" t="s">
        <v>104</v>
      </c>
      <c r="D418" s="155"/>
      <c r="E418" s="156">
        <f t="shared" si="130"/>
        <v>0</v>
      </c>
      <c r="F418" s="155"/>
      <c r="G418" s="155"/>
      <c r="H418" s="156">
        <f t="shared" si="134"/>
        <v>0</v>
      </c>
      <c r="I418" s="155"/>
      <c r="J418" s="155"/>
      <c r="K418" s="157" t="e">
        <f t="shared" si="131"/>
        <v>#DIV/0!</v>
      </c>
      <c r="L418" s="158" t="e">
        <f t="shared" si="132"/>
        <v>#DIV/0!</v>
      </c>
      <c r="M418" s="158" t="e">
        <f t="shared" si="133"/>
        <v>#DIV/0!</v>
      </c>
    </row>
    <row r="419" spans="1:13" ht="13.5" customHeight="1">
      <c r="A419" s="380"/>
      <c r="B419" s="180">
        <v>5</v>
      </c>
      <c r="C419" s="160" t="s">
        <v>105</v>
      </c>
      <c r="D419" s="155"/>
      <c r="E419" s="156">
        <f t="shared" si="130"/>
        <v>0</v>
      </c>
      <c r="F419" s="155"/>
      <c r="G419" s="155"/>
      <c r="H419" s="156">
        <f t="shared" si="134"/>
        <v>0</v>
      </c>
      <c r="I419" s="155"/>
      <c r="J419" s="155"/>
      <c r="K419" s="157" t="e">
        <f t="shared" si="131"/>
        <v>#DIV/0!</v>
      </c>
      <c r="L419" s="158" t="e">
        <f t="shared" si="132"/>
        <v>#DIV/0!</v>
      </c>
      <c r="M419" s="158" t="e">
        <f t="shared" si="133"/>
        <v>#DIV/0!</v>
      </c>
    </row>
    <row r="420" spans="1:13" ht="13.5" customHeight="1">
      <c r="A420" s="380"/>
      <c r="B420" s="180">
        <v>6</v>
      </c>
      <c r="C420" s="160" t="s">
        <v>106</v>
      </c>
      <c r="D420" s="155"/>
      <c r="E420" s="156">
        <f t="shared" si="130"/>
        <v>0</v>
      </c>
      <c r="F420" s="155"/>
      <c r="G420" s="155"/>
      <c r="H420" s="156">
        <f t="shared" si="134"/>
        <v>0</v>
      </c>
      <c r="I420" s="155"/>
      <c r="J420" s="155"/>
      <c r="K420" s="157" t="e">
        <f t="shared" si="131"/>
        <v>#DIV/0!</v>
      </c>
      <c r="L420" s="158" t="e">
        <f t="shared" si="132"/>
        <v>#DIV/0!</v>
      </c>
      <c r="M420" s="158" t="e">
        <f t="shared" si="133"/>
        <v>#DIV/0!</v>
      </c>
    </row>
    <row r="421" spans="1:13" ht="13.5" customHeight="1">
      <c r="A421" s="380"/>
      <c r="B421" s="180">
        <v>7</v>
      </c>
      <c r="C421" s="160" t="s">
        <v>107</v>
      </c>
      <c r="D421" s="155"/>
      <c r="E421" s="156">
        <f t="shared" si="130"/>
        <v>0</v>
      </c>
      <c r="F421" s="155"/>
      <c r="G421" s="155"/>
      <c r="H421" s="156">
        <f t="shared" si="134"/>
        <v>0</v>
      </c>
      <c r="I421" s="155"/>
      <c r="J421" s="155"/>
      <c r="K421" s="157">
        <v>0.685</v>
      </c>
      <c r="L421" s="158" t="e">
        <f t="shared" si="132"/>
        <v>#DIV/0!</v>
      </c>
      <c r="M421" s="158" t="e">
        <f t="shared" si="133"/>
        <v>#DIV/0!</v>
      </c>
    </row>
    <row r="422" spans="1:13" ht="13.5" customHeight="1">
      <c r="A422" s="380"/>
      <c r="B422" s="180">
        <v>8</v>
      </c>
      <c r="C422" s="160" t="s">
        <v>108</v>
      </c>
      <c r="D422" s="155"/>
      <c r="E422" s="156">
        <f t="shared" si="130"/>
        <v>0</v>
      </c>
      <c r="F422" s="155"/>
      <c r="G422" s="155"/>
      <c r="H422" s="156">
        <f t="shared" si="134"/>
        <v>0</v>
      </c>
      <c r="I422" s="155"/>
      <c r="J422" s="155"/>
      <c r="K422" s="157">
        <v>0.755</v>
      </c>
      <c r="L422" s="158" t="e">
        <f t="shared" si="132"/>
        <v>#DIV/0!</v>
      </c>
      <c r="M422" s="158" t="e">
        <f t="shared" si="133"/>
        <v>#DIV/0!</v>
      </c>
    </row>
    <row r="423" spans="1:13" ht="13.5" customHeight="1">
      <c r="A423" s="380"/>
      <c r="B423" s="180">
        <v>9</v>
      </c>
      <c r="C423" s="160" t="s">
        <v>109</v>
      </c>
      <c r="D423" s="155"/>
      <c r="E423" s="156">
        <f t="shared" si="130"/>
        <v>0</v>
      </c>
      <c r="F423" s="155"/>
      <c r="G423" s="155"/>
      <c r="H423" s="156">
        <f t="shared" si="134"/>
        <v>0</v>
      </c>
      <c r="I423" s="155"/>
      <c r="J423" s="155"/>
      <c r="K423" s="157">
        <v>0.955</v>
      </c>
      <c r="L423" s="158" t="e">
        <f t="shared" si="132"/>
        <v>#DIV/0!</v>
      </c>
      <c r="M423" s="158" t="e">
        <f t="shared" si="133"/>
        <v>#DIV/0!</v>
      </c>
    </row>
    <row r="424" spans="1:13" ht="13.5" customHeight="1">
      <c r="A424" s="380"/>
      <c r="B424" s="180">
        <v>10</v>
      </c>
      <c r="C424" s="160" t="s">
        <v>110</v>
      </c>
      <c r="D424" s="155"/>
      <c r="E424" s="156">
        <f t="shared" si="130"/>
        <v>0</v>
      </c>
      <c r="F424" s="155"/>
      <c r="G424" s="155"/>
      <c r="H424" s="156">
        <f t="shared" si="134"/>
        <v>0</v>
      </c>
      <c r="I424" s="155"/>
      <c r="J424" s="155"/>
      <c r="K424" s="157">
        <v>1.54</v>
      </c>
      <c r="L424" s="158" t="e">
        <f t="shared" si="132"/>
        <v>#DIV/0!</v>
      </c>
      <c r="M424" s="158" t="e">
        <f t="shared" si="133"/>
        <v>#DIV/0!</v>
      </c>
    </row>
    <row r="425" spans="1:13" ht="13.5" customHeight="1">
      <c r="A425" s="380"/>
      <c r="B425" s="180">
        <v>11</v>
      </c>
      <c r="C425" s="160" t="s">
        <v>111</v>
      </c>
      <c r="D425" s="155"/>
      <c r="E425" s="156">
        <f t="shared" si="130"/>
        <v>0</v>
      </c>
      <c r="F425" s="155"/>
      <c r="G425" s="155"/>
      <c r="H425" s="156">
        <f t="shared" si="134"/>
        <v>0</v>
      </c>
      <c r="I425" s="155"/>
      <c r="J425" s="155"/>
      <c r="K425" s="157">
        <v>0.675</v>
      </c>
      <c r="L425" s="158" t="e">
        <f t="shared" si="132"/>
        <v>#DIV/0!</v>
      </c>
      <c r="M425" s="158" t="e">
        <f t="shared" si="133"/>
        <v>#DIV/0!</v>
      </c>
    </row>
    <row r="426" spans="1:13" ht="13.5" customHeight="1">
      <c r="A426" s="380"/>
      <c r="B426" s="180">
        <v>12</v>
      </c>
      <c r="C426" s="160" t="s">
        <v>112</v>
      </c>
      <c r="D426" s="155"/>
      <c r="E426" s="156">
        <f t="shared" si="130"/>
        <v>0</v>
      </c>
      <c r="F426" s="155"/>
      <c r="G426" s="155"/>
      <c r="H426" s="156">
        <f t="shared" si="134"/>
        <v>0</v>
      </c>
      <c r="I426" s="155"/>
      <c r="J426" s="155"/>
      <c r="K426" s="157">
        <v>0.5</v>
      </c>
      <c r="L426" s="158" t="e">
        <f t="shared" si="132"/>
        <v>#DIV/0!</v>
      </c>
      <c r="M426" s="158" t="e">
        <f t="shared" si="133"/>
        <v>#DIV/0!</v>
      </c>
    </row>
    <row r="427" spans="1:13" ht="13.5" customHeight="1" thickBot="1">
      <c r="A427" s="381"/>
      <c r="B427" s="180">
        <v>13</v>
      </c>
      <c r="C427" s="160" t="s">
        <v>113</v>
      </c>
      <c r="D427" s="155"/>
      <c r="E427" s="156">
        <f t="shared" si="130"/>
        <v>0</v>
      </c>
      <c r="F427" s="155"/>
      <c r="G427" s="155"/>
      <c r="H427" s="156">
        <f t="shared" si="134"/>
        <v>0</v>
      </c>
      <c r="I427" s="155"/>
      <c r="J427" s="155"/>
      <c r="K427" s="157">
        <v>0.64</v>
      </c>
      <c r="L427" s="158" t="e">
        <f t="shared" si="132"/>
        <v>#DIV/0!</v>
      </c>
      <c r="M427" s="158" t="e">
        <f t="shared" si="133"/>
        <v>#DIV/0!</v>
      </c>
    </row>
    <row r="428" spans="1:13" ht="14.25" customHeight="1">
      <c r="A428" s="379" t="s">
        <v>42</v>
      </c>
      <c r="B428" s="183">
        <v>1</v>
      </c>
      <c r="C428" s="181">
        <v>2</v>
      </c>
      <c r="D428" s="181">
        <v>3</v>
      </c>
      <c r="E428" s="181">
        <v>4</v>
      </c>
      <c r="F428" s="181">
        <v>5</v>
      </c>
      <c r="G428" s="181">
        <v>6</v>
      </c>
      <c r="H428" s="181">
        <v>7</v>
      </c>
      <c r="I428" s="181">
        <v>8</v>
      </c>
      <c r="J428" s="181">
        <v>9</v>
      </c>
      <c r="K428" s="181">
        <v>10</v>
      </c>
      <c r="L428" s="181">
        <v>11</v>
      </c>
      <c r="M428" s="181">
        <v>12</v>
      </c>
    </row>
    <row r="429" spans="1:13" ht="13.5" customHeight="1">
      <c r="A429" s="380"/>
      <c r="B429" s="180">
        <v>1</v>
      </c>
      <c r="C429" s="160" t="s">
        <v>101</v>
      </c>
      <c r="D429" s="155"/>
      <c r="E429" s="156">
        <f aca="true" t="shared" si="135" ref="E429:E441">(F429+G429)/2</f>
        <v>0</v>
      </c>
      <c r="F429" s="155"/>
      <c r="G429" s="155"/>
      <c r="H429" s="156">
        <f>D429-E429</f>
        <v>0</v>
      </c>
      <c r="I429" s="155"/>
      <c r="J429" s="155"/>
      <c r="K429" s="157" t="e">
        <f aca="true" t="shared" si="136" ref="K429:K441">E429/D429</f>
        <v>#DIV/0!</v>
      </c>
      <c r="L429" s="158" t="e">
        <f aca="true" t="shared" si="137" ref="L429:L441">F429/D429</f>
        <v>#DIV/0!</v>
      </c>
      <c r="M429" s="158" t="e">
        <f aca="true" t="shared" si="138" ref="M429:M441">G429/D429</f>
        <v>#DIV/0!</v>
      </c>
    </row>
    <row r="430" spans="1:13" ht="13.5" customHeight="1">
      <c r="A430" s="380"/>
      <c r="B430" s="180">
        <v>2</v>
      </c>
      <c r="C430" s="160" t="s">
        <v>102</v>
      </c>
      <c r="D430" s="155"/>
      <c r="E430" s="156">
        <f t="shared" si="135"/>
        <v>0</v>
      </c>
      <c r="F430" s="155"/>
      <c r="G430" s="155"/>
      <c r="H430" s="156">
        <f aca="true" t="shared" si="139" ref="H430:H441">D430-E430</f>
        <v>0</v>
      </c>
      <c r="I430" s="155"/>
      <c r="J430" s="155"/>
      <c r="K430" s="157" t="e">
        <f t="shared" si="136"/>
        <v>#DIV/0!</v>
      </c>
      <c r="L430" s="158" t="e">
        <f t="shared" si="137"/>
        <v>#DIV/0!</v>
      </c>
      <c r="M430" s="158" t="e">
        <f t="shared" si="138"/>
        <v>#DIV/0!</v>
      </c>
    </row>
    <row r="431" spans="1:13" ht="13.5" customHeight="1">
      <c r="A431" s="380"/>
      <c r="B431" s="180">
        <v>3</v>
      </c>
      <c r="C431" s="160" t="s">
        <v>103</v>
      </c>
      <c r="D431" s="155"/>
      <c r="E431" s="156">
        <f t="shared" si="135"/>
        <v>0</v>
      </c>
      <c r="F431" s="155"/>
      <c r="G431" s="155"/>
      <c r="H431" s="156">
        <f t="shared" si="139"/>
        <v>0</v>
      </c>
      <c r="I431" s="155"/>
      <c r="J431" s="155"/>
      <c r="K431" s="157" t="e">
        <f t="shared" si="136"/>
        <v>#DIV/0!</v>
      </c>
      <c r="L431" s="158" t="e">
        <f t="shared" si="137"/>
        <v>#DIV/0!</v>
      </c>
      <c r="M431" s="158" t="e">
        <f t="shared" si="138"/>
        <v>#DIV/0!</v>
      </c>
    </row>
    <row r="432" spans="1:13" ht="13.5" customHeight="1">
      <c r="A432" s="380"/>
      <c r="B432" s="180">
        <v>4</v>
      </c>
      <c r="C432" s="160" t="s">
        <v>104</v>
      </c>
      <c r="D432" s="155"/>
      <c r="E432" s="156">
        <f t="shared" si="135"/>
        <v>0</v>
      </c>
      <c r="F432" s="155"/>
      <c r="G432" s="155"/>
      <c r="H432" s="156">
        <f t="shared" si="139"/>
        <v>0</v>
      </c>
      <c r="I432" s="155"/>
      <c r="J432" s="155"/>
      <c r="K432" s="157" t="e">
        <f t="shared" si="136"/>
        <v>#DIV/0!</v>
      </c>
      <c r="L432" s="158" t="e">
        <f t="shared" si="137"/>
        <v>#DIV/0!</v>
      </c>
      <c r="M432" s="158" t="e">
        <f t="shared" si="138"/>
        <v>#DIV/0!</v>
      </c>
    </row>
    <row r="433" spans="1:13" ht="13.5" customHeight="1">
      <c r="A433" s="380"/>
      <c r="B433" s="180">
        <v>5</v>
      </c>
      <c r="C433" s="160" t="s">
        <v>105</v>
      </c>
      <c r="D433" s="155"/>
      <c r="E433" s="156">
        <f t="shared" si="135"/>
        <v>0</v>
      </c>
      <c r="F433" s="155"/>
      <c r="G433" s="155"/>
      <c r="H433" s="156">
        <f t="shared" si="139"/>
        <v>0</v>
      </c>
      <c r="I433" s="155"/>
      <c r="J433" s="155"/>
      <c r="K433" s="157" t="e">
        <f t="shared" si="136"/>
        <v>#DIV/0!</v>
      </c>
      <c r="L433" s="158" t="e">
        <f t="shared" si="137"/>
        <v>#DIV/0!</v>
      </c>
      <c r="M433" s="158" t="e">
        <f t="shared" si="138"/>
        <v>#DIV/0!</v>
      </c>
    </row>
    <row r="434" spans="1:13" ht="13.5" customHeight="1">
      <c r="A434" s="380"/>
      <c r="B434" s="180">
        <v>6</v>
      </c>
      <c r="C434" s="160" t="s">
        <v>106</v>
      </c>
      <c r="D434" s="155"/>
      <c r="E434" s="156">
        <f t="shared" si="135"/>
        <v>0</v>
      </c>
      <c r="F434" s="155"/>
      <c r="G434" s="155"/>
      <c r="H434" s="156">
        <f t="shared" si="139"/>
        <v>0</v>
      </c>
      <c r="I434" s="155"/>
      <c r="J434" s="155"/>
      <c r="K434" s="157" t="e">
        <f t="shared" si="136"/>
        <v>#DIV/0!</v>
      </c>
      <c r="L434" s="158" t="e">
        <f t="shared" si="137"/>
        <v>#DIV/0!</v>
      </c>
      <c r="M434" s="158" t="e">
        <f t="shared" si="138"/>
        <v>#DIV/0!</v>
      </c>
    </row>
    <row r="435" spans="1:13" ht="13.5" customHeight="1">
      <c r="A435" s="380"/>
      <c r="B435" s="180">
        <v>7</v>
      </c>
      <c r="C435" s="160" t="s">
        <v>107</v>
      </c>
      <c r="D435" s="155"/>
      <c r="E435" s="156">
        <f t="shared" si="135"/>
        <v>0</v>
      </c>
      <c r="F435" s="155"/>
      <c r="G435" s="155"/>
      <c r="H435" s="156">
        <f t="shared" si="139"/>
        <v>0</v>
      </c>
      <c r="I435" s="155"/>
      <c r="J435" s="155"/>
      <c r="K435" s="157" t="e">
        <f t="shared" si="136"/>
        <v>#DIV/0!</v>
      </c>
      <c r="L435" s="158" t="e">
        <f t="shared" si="137"/>
        <v>#DIV/0!</v>
      </c>
      <c r="M435" s="158" t="e">
        <f t="shared" si="138"/>
        <v>#DIV/0!</v>
      </c>
    </row>
    <row r="436" spans="1:13" ht="13.5" customHeight="1">
      <c r="A436" s="380"/>
      <c r="B436" s="180">
        <v>8</v>
      </c>
      <c r="C436" s="160" t="s">
        <v>108</v>
      </c>
      <c r="D436" s="155"/>
      <c r="E436" s="156">
        <f t="shared" si="135"/>
        <v>0</v>
      </c>
      <c r="F436" s="155"/>
      <c r="G436" s="155"/>
      <c r="H436" s="156">
        <f t="shared" si="139"/>
        <v>0</v>
      </c>
      <c r="I436" s="155"/>
      <c r="J436" s="155"/>
      <c r="K436" s="157" t="e">
        <f t="shared" si="136"/>
        <v>#DIV/0!</v>
      </c>
      <c r="L436" s="158" t="e">
        <f t="shared" si="137"/>
        <v>#DIV/0!</v>
      </c>
      <c r="M436" s="158" t="e">
        <f t="shared" si="138"/>
        <v>#DIV/0!</v>
      </c>
    </row>
    <row r="437" spans="1:13" ht="13.5" customHeight="1">
      <c r="A437" s="380"/>
      <c r="B437" s="180">
        <v>9</v>
      </c>
      <c r="C437" s="160" t="s">
        <v>109</v>
      </c>
      <c r="D437" s="155"/>
      <c r="E437" s="156">
        <f t="shared" si="135"/>
        <v>0</v>
      </c>
      <c r="F437" s="155"/>
      <c r="G437" s="155"/>
      <c r="H437" s="156">
        <f t="shared" si="139"/>
        <v>0</v>
      </c>
      <c r="I437" s="155"/>
      <c r="J437" s="155"/>
      <c r="K437" s="157" t="e">
        <f t="shared" si="136"/>
        <v>#DIV/0!</v>
      </c>
      <c r="L437" s="158" t="e">
        <f t="shared" si="137"/>
        <v>#DIV/0!</v>
      </c>
      <c r="M437" s="158" t="e">
        <f t="shared" si="138"/>
        <v>#DIV/0!</v>
      </c>
    </row>
    <row r="438" spans="1:13" ht="13.5" customHeight="1">
      <c r="A438" s="380"/>
      <c r="B438" s="180">
        <v>10</v>
      </c>
      <c r="C438" s="160" t="s">
        <v>110</v>
      </c>
      <c r="D438" s="155"/>
      <c r="E438" s="156">
        <f t="shared" si="135"/>
        <v>0</v>
      </c>
      <c r="F438" s="155"/>
      <c r="G438" s="155"/>
      <c r="H438" s="156">
        <f t="shared" si="139"/>
        <v>0</v>
      </c>
      <c r="I438" s="155"/>
      <c r="J438" s="155"/>
      <c r="K438" s="157" t="e">
        <f t="shared" si="136"/>
        <v>#DIV/0!</v>
      </c>
      <c r="L438" s="158" t="e">
        <f t="shared" si="137"/>
        <v>#DIV/0!</v>
      </c>
      <c r="M438" s="158" t="e">
        <f t="shared" si="138"/>
        <v>#DIV/0!</v>
      </c>
    </row>
    <row r="439" spans="1:13" ht="13.5" customHeight="1">
      <c r="A439" s="380"/>
      <c r="B439" s="180">
        <v>11</v>
      </c>
      <c r="C439" s="160" t="s">
        <v>111</v>
      </c>
      <c r="D439" s="155"/>
      <c r="E439" s="156">
        <f t="shared" si="135"/>
        <v>0</v>
      </c>
      <c r="F439" s="155"/>
      <c r="G439" s="155"/>
      <c r="H439" s="156">
        <f t="shared" si="139"/>
        <v>0</v>
      </c>
      <c r="I439" s="155"/>
      <c r="J439" s="155"/>
      <c r="K439" s="157" t="e">
        <f t="shared" si="136"/>
        <v>#DIV/0!</v>
      </c>
      <c r="L439" s="158" t="e">
        <f t="shared" si="137"/>
        <v>#DIV/0!</v>
      </c>
      <c r="M439" s="158" t="e">
        <f t="shared" si="138"/>
        <v>#DIV/0!</v>
      </c>
    </row>
    <row r="440" spans="1:13" ht="13.5" customHeight="1">
      <c r="A440" s="380"/>
      <c r="B440" s="180">
        <v>12</v>
      </c>
      <c r="C440" s="160" t="s">
        <v>112</v>
      </c>
      <c r="D440" s="155"/>
      <c r="E440" s="156">
        <f t="shared" si="135"/>
        <v>0</v>
      </c>
      <c r="F440" s="155"/>
      <c r="G440" s="155"/>
      <c r="H440" s="156">
        <f t="shared" si="139"/>
        <v>0</v>
      </c>
      <c r="I440" s="155"/>
      <c r="J440" s="155"/>
      <c r="K440" s="157" t="e">
        <f t="shared" si="136"/>
        <v>#DIV/0!</v>
      </c>
      <c r="L440" s="158" t="e">
        <f t="shared" si="137"/>
        <v>#DIV/0!</v>
      </c>
      <c r="M440" s="158" t="e">
        <f t="shared" si="138"/>
        <v>#DIV/0!</v>
      </c>
    </row>
    <row r="441" spans="1:13" ht="13.5" customHeight="1" thickBot="1">
      <c r="A441" s="381"/>
      <c r="B441" s="180">
        <v>13</v>
      </c>
      <c r="C441" s="160" t="s">
        <v>113</v>
      </c>
      <c r="D441" s="155"/>
      <c r="E441" s="156">
        <f t="shared" si="135"/>
        <v>0</v>
      </c>
      <c r="F441" s="155"/>
      <c r="G441" s="155"/>
      <c r="H441" s="156">
        <f t="shared" si="139"/>
        <v>0</v>
      </c>
      <c r="I441" s="155"/>
      <c r="J441" s="155"/>
      <c r="K441" s="157" t="e">
        <f t="shared" si="136"/>
        <v>#DIV/0!</v>
      </c>
      <c r="L441" s="158" t="e">
        <f t="shared" si="137"/>
        <v>#DIV/0!</v>
      </c>
      <c r="M441" s="158" t="e">
        <f t="shared" si="138"/>
        <v>#DIV/0!</v>
      </c>
    </row>
    <row r="442" spans="1:13" ht="14.25" customHeight="1">
      <c r="A442" s="379" t="s">
        <v>170</v>
      </c>
      <c r="B442" s="183">
        <v>1</v>
      </c>
      <c r="C442" s="181">
        <v>2</v>
      </c>
      <c r="D442" s="181">
        <v>3</v>
      </c>
      <c r="E442" s="181">
        <v>4</v>
      </c>
      <c r="F442" s="181">
        <v>5</v>
      </c>
      <c r="G442" s="181">
        <v>6</v>
      </c>
      <c r="H442" s="181">
        <v>7</v>
      </c>
      <c r="I442" s="181">
        <v>8</v>
      </c>
      <c r="J442" s="181">
        <v>9</v>
      </c>
      <c r="K442" s="181">
        <v>10</v>
      </c>
      <c r="L442" s="181">
        <v>11</v>
      </c>
      <c r="M442" s="181">
        <v>12</v>
      </c>
    </row>
    <row r="443" spans="1:13" ht="13.5" customHeight="1">
      <c r="A443" s="380"/>
      <c r="B443" s="180">
        <v>1</v>
      </c>
      <c r="C443" s="160" t="s">
        <v>101</v>
      </c>
      <c r="D443" s="155"/>
      <c r="E443" s="156">
        <f aca="true" t="shared" si="140" ref="E443:E455">(F443+G443)/2</f>
        <v>0</v>
      </c>
      <c r="F443" s="155"/>
      <c r="G443" s="155"/>
      <c r="H443" s="156">
        <f>D443-E443</f>
        <v>0</v>
      </c>
      <c r="I443" s="155"/>
      <c r="J443" s="155"/>
      <c r="K443" s="157" t="e">
        <f aca="true" t="shared" si="141" ref="K443:K455">E443/D443</f>
        <v>#DIV/0!</v>
      </c>
      <c r="L443" s="158" t="e">
        <f aca="true" t="shared" si="142" ref="L443:L455">F443/D443</f>
        <v>#DIV/0!</v>
      </c>
      <c r="M443" s="158" t="e">
        <f aca="true" t="shared" si="143" ref="M443:M455">G443/D443</f>
        <v>#DIV/0!</v>
      </c>
    </row>
    <row r="444" spans="1:13" ht="13.5" customHeight="1">
      <c r="A444" s="380"/>
      <c r="B444" s="180">
        <v>2</v>
      </c>
      <c r="C444" s="160" t="s">
        <v>102</v>
      </c>
      <c r="D444" s="155"/>
      <c r="E444" s="156">
        <f t="shared" si="140"/>
        <v>0</v>
      </c>
      <c r="F444" s="155"/>
      <c r="G444" s="155"/>
      <c r="H444" s="156">
        <f aca="true" t="shared" si="144" ref="H444:H455">D444-E444</f>
        <v>0</v>
      </c>
      <c r="I444" s="155"/>
      <c r="J444" s="155"/>
      <c r="K444" s="157" t="e">
        <f t="shared" si="141"/>
        <v>#DIV/0!</v>
      </c>
      <c r="L444" s="158" t="e">
        <f t="shared" si="142"/>
        <v>#DIV/0!</v>
      </c>
      <c r="M444" s="158" t="e">
        <f t="shared" si="143"/>
        <v>#DIV/0!</v>
      </c>
    </row>
    <row r="445" spans="1:13" ht="13.5" customHeight="1">
      <c r="A445" s="380"/>
      <c r="B445" s="180">
        <v>3</v>
      </c>
      <c r="C445" s="160" t="s">
        <v>103</v>
      </c>
      <c r="D445" s="155"/>
      <c r="E445" s="156">
        <f t="shared" si="140"/>
        <v>0</v>
      </c>
      <c r="F445" s="155"/>
      <c r="G445" s="155"/>
      <c r="H445" s="156">
        <f t="shared" si="144"/>
        <v>0</v>
      </c>
      <c r="I445" s="155"/>
      <c r="J445" s="155"/>
      <c r="K445" s="157" t="e">
        <f t="shared" si="141"/>
        <v>#DIV/0!</v>
      </c>
      <c r="L445" s="158" t="e">
        <f t="shared" si="142"/>
        <v>#DIV/0!</v>
      </c>
      <c r="M445" s="158" t="e">
        <f t="shared" si="143"/>
        <v>#DIV/0!</v>
      </c>
    </row>
    <row r="446" spans="1:13" ht="13.5" customHeight="1">
      <c r="A446" s="380"/>
      <c r="B446" s="180">
        <v>4</v>
      </c>
      <c r="C446" s="160" t="s">
        <v>104</v>
      </c>
      <c r="D446" s="155"/>
      <c r="E446" s="156">
        <f t="shared" si="140"/>
        <v>0</v>
      </c>
      <c r="F446" s="155"/>
      <c r="G446" s="155"/>
      <c r="H446" s="156">
        <f t="shared" si="144"/>
        <v>0</v>
      </c>
      <c r="I446" s="155"/>
      <c r="J446" s="155"/>
      <c r="K446" s="157" t="e">
        <f t="shared" si="141"/>
        <v>#DIV/0!</v>
      </c>
      <c r="L446" s="158" t="e">
        <f t="shared" si="142"/>
        <v>#DIV/0!</v>
      </c>
      <c r="M446" s="158" t="e">
        <f t="shared" si="143"/>
        <v>#DIV/0!</v>
      </c>
    </row>
    <row r="447" spans="1:13" ht="13.5" customHeight="1">
      <c r="A447" s="380"/>
      <c r="B447" s="180">
        <v>5</v>
      </c>
      <c r="C447" s="160" t="s">
        <v>105</v>
      </c>
      <c r="D447" s="155"/>
      <c r="E447" s="156">
        <f t="shared" si="140"/>
        <v>0</v>
      </c>
      <c r="F447" s="155"/>
      <c r="G447" s="155"/>
      <c r="H447" s="156">
        <f t="shared" si="144"/>
        <v>0</v>
      </c>
      <c r="I447" s="155"/>
      <c r="J447" s="155"/>
      <c r="K447" s="157" t="e">
        <f t="shared" si="141"/>
        <v>#DIV/0!</v>
      </c>
      <c r="L447" s="158" t="e">
        <f t="shared" si="142"/>
        <v>#DIV/0!</v>
      </c>
      <c r="M447" s="158" t="e">
        <f t="shared" si="143"/>
        <v>#DIV/0!</v>
      </c>
    </row>
    <row r="448" spans="1:13" ht="13.5" customHeight="1">
      <c r="A448" s="380"/>
      <c r="B448" s="180">
        <v>6</v>
      </c>
      <c r="C448" s="160" t="s">
        <v>106</v>
      </c>
      <c r="D448" s="155"/>
      <c r="E448" s="156">
        <f t="shared" si="140"/>
        <v>0</v>
      </c>
      <c r="F448" s="155"/>
      <c r="G448" s="155"/>
      <c r="H448" s="156">
        <f t="shared" si="144"/>
        <v>0</v>
      </c>
      <c r="I448" s="155"/>
      <c r="J448" s="155"/>
      <c r="K448" s="157" t="e">
        <f t="shared" si="141"/>
        <v>#DIV/0!</v>
      </c>
      <c r="L448" s="158" t="e">
        <f t="shared" si="142"/>
        <v>#DIV/0!</v>
      </c>
      <c r="M448" s="158" t="e">
        <f t="shared" si="143"/>
        <v>#DIV/0!</v>
      </c>
    </row>
    <row r="449" spans="1:13" ht="13.5" customHeight="1">
      <c r="A449" s="380"/>
      <c r="B449" s="180">
        <v>7</v>
      </c>
      <c r="C449" s="160" t="s">
        <v>107</v>
      </c>
      <c r="D449" s="155"/>
      <c r="E449" s="156">
        <f t="shared" si="140"/>
        <v>0</v>
      </c>
      <c r="F449" s="155"/>
      <c r="G449" s="155"/>
      <c r="H449" s="156">
        <f t="shared" si="144"/>
        <v>0</v>
      </c>
      <c r="I449" s="155"/>
      <c r="J449" s="155"/>
      <c r="K449" s="157" t="e">
        <f t="shared" si="141"/>
        <v>#DIV/0!</v>
      </c>
      <c r="L449" s="158" t="e">
        <f t="shared" si="142"/>
        <v>#DIV/0!</v>
      </c>
      <c r="M449" s="158" t="e">
        <f t="shared" si="143"/>
        <v>#DIV/0!</v>
      </c>
    </row>
    <row r="450" spans="1:13" ht="13.5" customHeight="1">
      <c r="A450" s="380"/>
      <c r="B450" s="180">
        <v>8</v>
      </c>
      <c r="C450" s="160" t="s">
        <v>108</v>
      </c>
      <c r="D450" s="155"/>
      <c r="E450" s="156">
        <f t="shared" si="140"/>
        <v>0</v>
      </c>
      <c r="F450" s="155"/>
      <c r="G450" s="155"/>
      <c r="H450" s="156">
        <f t="shared" si="144"/>
        <v>0</v>
      </c>
      <c r="I450" s="155"/>
      <c r="J450" s="155"/>
      <c r="K450" s="157" t="e">
        <f t="shared" si="141"/>
        <v>#DIV/0!</v>
      </c>
      <c r="L450" s="158" t="e">
        <f t="shared" si="142"/>
        <v>#DIV/0!</v>
      </c>
      <c r="M450" s="158" t="e">
        <f t="shared" si="143"/>
        <v>#DIV/0!</v>
      </c>
    </row>
    <row r="451" spans="1:13" ht="13.5" customHeight="1">
      <c r="A451" s="380"/>
      <c r="B451" s="180">
        <v>9</v>
      </c>
      <c r="C451" s="160" t="s">
        <v>109</v>
      </c>
      <c r="D451" s="155"/>
      <c r="E451" s="156">
        <f t="shared" si="140"/>
        <v>0</v>
      </c>
      <c r="F451" s="155"/>
      <c r="G451" s="155"/>
      <c r="H451" s="156">
        <f t="shared" si="144"/>
        <v>0</v>
      </c>
      <c r="I451" s="155"/>
      <c r="J451" s="155"/>
      <c r="K451" s="157" t="e">
        <f t="shared" si="141"/>
        <v>#DIV/0!</v>
      </c>
      <c r="L451" s="158" t="e">
        <f t="shared" si="142"/>
        <v>#DIV/0!</v>
      </c>
      <c r="M451" s="158" t="e">
        <f t="shared" si="143"/>
        <v>#DIV/0!</v>
      </c>
    </row>
    <row r="452" spans="1:13" ht="13.5" customHeight="1">
      <c r="A452" s="380"/>
      <c r="B452" s="180">
        <v>10</v>
      </c>
      <c r="C452" s="160" t="s">
        <v>110</v>
      </c>
      <c r="D452" s="155"/>
      <c r="E452" s="156">
        <f t="shared" si="140"/>
        <v>0</v>
      </c>
      <c r="F452" s="155"/>
      <c r="G452" s="155"/>
      <c r="H452" s="156">
        <f t="shared" si="144"/>
        <v>0</v>
      </c>
      <c r="I452" s="155"/>
      <c r="J452" s="155"/>
      <c r="K452" s="157" t="e">
        <f t="shared" si="141"/>
        <v>#DIV/0!</v>
      </c>
      <c r="L452" s="158" t="e">
        <f t="shared" si="142"/>
        <v>#DIV/0!</v>
      </c>
      <c r="M452" s="158" t="e">
        <f t="shared" si="143"/>
        <v>#DIV/0!</v>
      </c>
    </row>
    <row r="453" spans="1:13" ht="13.5" customHeight="1">
      <c r="A453" s="380"/>
      <c r="B453" s="180">
        <v>11</v>
      </c>
      <c r="C453" s="160" t="s">
        <v>111</v>
      </c>
      <c r="D453" s="155"/>
      <c r="E453" s="156">
        <f t="shared" si="140"/>
        <v>0</v>
      </c>
      <c r="F453" s="155"/>
      <c r="G453" s="155"/>
      <c r="H453" s="156">
        <f t="shared" si="144"/>
        <v>0</v>
      </c>
      <c r="I453" s="155"/>
      <c r="J453" s="155"/>
      <c r="K453" s="157" t="e">
        <f t="shared" si="141"/>
        <v>#DIV/0!</v>
      </c>
      <c r="L453" s="158" t="e">
        <f t="shared" si="142"/>
        <v>#DIV/0!</v>
      </c>
      <c r="M453" s="158" t="e">
        <f t="shared" si="143"/>
        <v>#DIV/0!</v>
      </c>
    </row>
    <row r="454" spans="1:13" ht="13.5" customHeight="1">
      <c r="A454" s="380"/>
      <c r="B454" s="180">
        <v>12</v>
      </c>
      <c r="C454" s="160" t="s">
        <v>112</v>
      </c>
      <c r="D454" s="155"/>
      <c r="E454" s="156">
        <f t="shared" si="140"/>
        <v>0</v>
      </c>
      <c r="F454" s="155"/>
      <c r="G454" s="155"/>
      <c r="H454" s="156">
        <f t="shared" si="144"/>
        <v>0</v>
      </c>
      <c r="I454" s="155"/>
      <c r="J454" s="155"/>
      <c r="K454" s="157" t="e">
        <f t="shared" si="141"/>
        <v>#DIV/0!</v>
      </c>
      <c r="L454" s="158" t="e">
        <f t="shared" si="142"/>
        <v>#DIV/0!</v>
      </c>
      <c r="M454" s="158" t="e">
        <f t="shared" si="143"/>
        <v>#DIV/0!</v>
      </c>
    </row>
    <row r="455" spans="1:13" ht="13.5" customHeight="1" thickBot="1">
      <c r="A455" s="381"/>
      <c r="B455" s="180">
        <v>13</v>
      </c>
      <c r="C455" s="160" t="s">
        <v>113</v>
      </c>
      <c r="D455" s="155"/>
      <c r="E455" s="156">
        <f t="shared" si="140"/>
        <v>0</v>
      </c>
      <c r="F455" s="155"/>
      <c r="G455" s="155"/>
      <c r="H455" s="156">
        <f t="shared" si="144"/>
        <v>0</v>
      </c>
      <c r="I455" s="155"/>
      <c r="J455" s="155"/>
      <c r="K455" s="157" t="e">
        <f t="shared" si="141"/>
        <v>#DIV/0!</v>
      </c>
      <c r="L455" s="158" t="e">
        <f t="shared" si="142"/>
        <v>#DIV/0!</v>
      </c>
      <c r="M455" s="158" t="e">
        <f t="shared" si="143"/>
        <v>#DIV/0!</v>
      </c>
    </row>
    <row r="456" spans="1:13" ht="14.25" customHeight="1">
      <c r="A456" s="379" t="s">
        <v>171</v>
      </c>
      <c r="B456" s="183">
        <v>1</v>
      </c>
      <c r="C456" s="181">
        <v>2</v>
      </c>
      <c r="D456" s="181">
        <v>3</v>
      </c>
      <c r="E456" s="181">
        <v>4</v>
      </c>
      <c r="F456" s="181">
        <v>5</v>
      </c>
      <c r="G456" s="181">
        <v>6</v>
      </c>
      <c r="H456" s="181">
        <v>7</v>
      </c>
      <c r="I456" s="181">
        <v>8</v>
      </c>
      <c r="J456" s="181">
        <v>9</v>
      </c>
      <c r="K456" s="181">
        <v>10</v>
      </c>
      <c r="L456" s="181">
        <v>11</v>
      </c>
      <c r="M456" s="181">
        <v>12</v>
      </c>
    </row>
    <row r="457" spans="1:13" ht="13.5" customHeight="1">
      <c r="A457" s="380"/>
      <c r="B457" s="180">
        <v>1</v>
      </c>
      <c r="C457" s="160" t="s">
        <v>101</v>
      </c>
      <c r="D457" s="155"/>
      <c r="E457" s="156">
        <f aca="true" t="shared" si="145" ref="E457:E469">(F457+G457)/2</f>
        <v>0</v>
      </c>
      <c r="F457" s="155"/>
      <c r="G457" s="155"/>
      <c r="H457" s="156">
        <f>D457-E457</f>
        <v>0</v>
      </c>
      <c r="I457" s="155"/>
      <c r="J457" s="155"/>
      <c r="K457" s="157" t="e">
        <f aca="true" t="shared" si="146" ref="K457:K469">E457/D457</f>
        <v>#DIV/0!</v>
      </c>
      <c r="L457" s="158" t="e">
        <f aca="true" t="shared" si="147" ref="L457:L469">F457/D457</f>
        <v>#DIV/0!</v>
      </c>
      <c r="M457" s="158" t="e">
        <f aca="true" t="shared" si="148" ref="M457:M469">G457/D457</f>
        <v>#DIV/0!</v>
      </c>
    </row>
    <row r="458" spans="1:13" ht="13.5" customHeight="1">
      <c r="A458" s="380"/>
      <c r="B458" s="180">
        <v>2</v>
      </c>
      <c r="C458" s="160" t="s">
        <v>102</v>
      </c>
      <c r="D458" s="155"/>
      <c r="E458" s="156">
        <f t="shared" si="145"/>
        <v>0</v>
      </c>
      <c r="F458" s="155"/>
      <c r="G458" s="155"/>
      <c r="H458" s="156">
        <f aca="true" t="shared" si="149" ref="H458:H469">D458-E458</f>
        <v>0</v>
      </c>
      <c r="I458" s="155"/>
      <c r="J458" s="155"/>
      <c r="K458" s="157" t="e">
        <f t="shared" si="146"/>
        <v>#DIV/0!</v>
      </c>
      <c r="L458" s="158" t="e">
        <f t="shared" si="147"/>
        <v>#DIV/0!</v>
      </c>
      <c r="M458" s="158" t="e">
        <f t="shared" si="148"/>
        <v>#DIV/0!</v>
      </c>
    </row>
    <row r="459" spans="1:13" ht="13.5" customHeight="1">
      <c r="A459" s="380"/>
      <c r="B459" s="180">
        <v>3</v>
      </c>
      <c r="C459" s="160" t="s">
        <v>103</v>
      </c>
      <c r="D459" s="155"/>
      <c r="E459" s="156">
        <f t="shared" si="145"/>
        <v>0</v>
      </c>
      <c r="F459" s="155"/>
      <c r="G459" s="155"/>
      <c r="H459" s="156">
        <f t="shared" si="149"/>
        <v>0</v>
      </c>
      <c r="I459" s="155"/>
      <c r="J459" s="155"/>
      <c r="K459" s="157" t="e">
        <f t="shared" si="146"/>
        <v>#DIV/0!</v>
      </c>
      <c r="L459" s="158" t="e">
        <f t="shared" si="147"/>
        <v>#DIV/0!</v>
      </c>
      <c r="M459" s="158" t="e">
        <f t="shared" si="148"/>
        <v>#DIV/0!</v>
      </c>
    </row>
    <row r="460" spans="1:13" ht="13.5" customHeight="1">
      <c r="A460" s="380"/>
      <c r="B460" s="180">
        <v>4</v>
      </c>
      <c r="C460" s="160" t="s">
        <v>104</v>
      </c>
      <c r="D460" s="155"/>
      <c r="E460" s="156">
        <f t="shared" si="145"/>
        <v>0</v>
      </c>
      <c r="F460" s="155"/>
      <c r="G460" s="155"/>
      <c r="H460" s="156">
        <f t="shared" si="149"/>
        <v>0</v>
      </c>
      <c r="I460" s="155"/>
      <c r="J460" s="155"/>
      <c r="K460" s="157" t="e">
        <f t="shared" si="146"/>
        <v>#DIV/0!</v>
      </c>
      <c r="L460" s="158" t="e">
        <f t="shared" si="147"/>
        <v>#DIV/0!</v>
      </c>
      <c r="M460" s="158" t="e">
        <f t="shared" si="148"/>
        <v>#DIV/0!</v>
      </c>
    </row>
    <row r="461" spans="1:13" ht="13.5" customHeight="1">
      <c r="A461" s="380"/>
      <c r="B461" s="180">
        <v>5</v>
      </c>
      <c r="C461" s="160" t="s">
        <v>105</v>
      </c>
      <c r="D461" s="155"/>
      <c r="E461" s="156">
        <f t="shared" si="145"/>
        <v>0</v>
      </c>
      <c r="F461" s="155"/>
      <c r="G461" s="155"/>
      <c r="H461" s="156">
        <f t="shared" si="149"/>
        <v>0</v>
      </c>
      <c r="I461" s="155"/>
      <c r="J461" s="155"/>
      <c r="K461" s="157" t="e">
        <f t="shared" si="146"/>
        <v>#DIV/0!</v>
      </c>
      <c r="L461" s="158" t="e">
        <f t="shared" si="147"/>
        <v>#DIV/0!</v>
      </c>
      <c r="M461" s="158" t="e">
        <f t="shared" si="148"/>
        <v>#DIV/0!</v>
      </c>
    </row>
    <row r="462" spans="1:13" ht="13.5" customHeight="1">
      <c r="A462" s="380"/>
      <c r="B462" s="180">
        <v>6</v>
      </c>
      <c r="C462" s="160" t="s">
        <v>106</v>
      </c>
      <c r="D462" s="155"/>
      <c r="E462" s="156">
        <f t="shared" si="145"/>
        <v>0</v>
      </c>
      <c r="F462" s="155"/>
      <c r="G462" s="155"/>
      <c r="H462" s="156">
        <f t="shared" si="149"/>
        <v>0</v>
      </c>
      <c r="I462" s="155"/>
      <c r="J462" s="155"/>
      <c r="K462" s="157" t="e">
        <f t="shared" si="146"/>
        <v>#DIV/0!</v>
      </c>
      <c r="L462" s="158" t="e">
        <f t="shared" si="147"/>
        <v>#DIV/0!</v>
      </c>
      <c r="M462" s="158" t="e">
        <f t="shared" si="148"/>
        <v>#DIV/0!</v>
      </c>
    </row>
    <row r="463" spans="1:13" ht="13.5" customHeight="1">
      <c r="A463" s="380"/>
      <c r="B463" s="180">
        <v>7</v>
      </c>
      <c r="C463" s="160" t="s">
        <v>107</v>
      </c>
      <c r="D463" s="155"/>
      <c r="E463" s="156">
        <f t="shared" si="145"/>
        <v>0</v>
      </c>
      <c r="F463" s="155"/>
      <c r="G463" s="155"/>
      <c r="H463" s="156">
        <f t="shared" si="149"/>
        <v>0</v>
      </c>
      <c r="I463" s="155"/>
      <c r="J463" s="155"/>
      <c r="K463" s="157" t="e">
        <f t="shared" si="146"/>
        <v>#DIV/0!</v>
      </c>
      <c r="L463" s="158" t="e">
        <f t="shared" si="147"/>
        <v>#DIV/0!</v>
      </c>
      <c r="M463" s="158" t="e">
        <f t="shared" si="148"/>
        <v>#DIV/0!</v>
      </c>
    </row>
    <row r="464" spans="1:13" ht="13.5" customHeight="1">
      <c r="A464" s="380"/>
      <c r="B464" s="180">
        <v>8</v>
      </c>
      <c r="C464" s="160" t="s">
        <v>108</v>
      </c>
      <c r="D464" s="155"/>
      <c r="E464" s="156">
        <f t="shared" si="145"/>
        <v>0</v>
      </c>
      <c r="F464" s="155"/>
      <c r="G464" s="155"/>
      <c r="H464" s="156">
        <f t="shared" si="149"/>
        <v>0</v>
      </c>
      <c r="I464" s="155"/>
      <c r="J464" s="155"/>
      <c r="K464" s="157" t="e">
        <f t="shared" si="146"/>
        <v>#DIV/0!</v>
      </c>
      <c r="L464" s="158" t="e">
        <f t="shared" si="147"/>
        <v>#DIV/0!</v>
      </c>
      <c r="M464" s="158" t="e">
        <f t="shared" si="148"/>
        <v>#DIV/0!</v>
      </c>
    </row>
    <row r="465" spans="1:13" ht="13.5" customHeight="1">
      <c r="A465" s="380"/>
      <c r="B465" s="180">
        <v>9</v>
      </c>
      <c r="C465" s="160" t="s">
        <v>109</v>
      </c>
      <c r="D465" s="155"/>
      <c r="E465" s="156">
        <f t="shared" si="145"/>
        <v>0</v>
      </c>
      <c r="F465" s="155"/>
      <c r="G465" s="155"/>
      <c r="H465" s="156">
        <f t="shared" si="149"/>
        <v>0</v>
      </c>
      <c r="I465" s="155"/>
      <c r="J465" s="155"/>
      <c r="K465" s="157" t="e">
        <f t="shared" si="146"/>
        <v>#DIV/0!</v>
      </c>
      <c r="L465" s="158" t="e">
        <f t="shared" si="147"/>
        <v>#DIV/0!</v>
      </c>
      <c r="M465" s="158" t="e">
        <f t="shared" si="148"/>
        <v>#DIV/0!</v>
      </c>
    </row>
    <row r="466" spans="1:13" ht="13.5" customHeight="1">
      <c r="A466" s="380"/>
      <c r="B466" s="180">
        <v>10</v>
      </c>
      <c r="C466" s="160" t="s">
        <v>110</v>
      </c>
      <c r="D466" s="155"/>
      <c r="E466" s="156">
        <f t="shared" si="145"/>
        <v>0</v>
      </c>
      <c r="F466" s="155"/>
      <c r="G466" s="155"/>
      <c r="H466" s="156">
        <f t="shared" si="149"/>
        <v>0</v>
      </c>
      <c r="I466" s="155"/>
      <c r="J466" s="155"/>
      <c r="K466" s="157" t="e">
        <f t="shared" si="146"/>
        <v>#DIV/0!</v>
      </c>
      <c r="L466" s="158" t="e">
        <f t="shared" si="147"/>
        <v>#DIV/0!</v>
      </c>
      <c r="M466" s="158" t="e">
        <f t="shared" si="148"/>
        <v>#DIV/0!</v>
      </c>
    </row>
    <row r="467" spans="1:13" ht="13.5" customHeight="1">
      <c r="A467" s="380"/>
      <c r="B467" s="180">
        <v>11</v>
      </c>
      <c r="C467" s="160" t="s">
        <v>111</v>
      </c>
      <c r="D467" s="155"/>
      <c r="E467" s="156">
        <f t="shared" si="145"/>
        <v>0</v>
      </c>
      <c r="F467" s="155"/>
      <c r="G467" s="155"/>
      <c r="H467" s="156">
        <f t="shared" si="149"/>
        <v>0</v>
      </c>
      <c r="I467" s="155"/>
      <c r="J467" s="155"/>
      <c r="K467" s="157" t="e">
        <f t="shared" si="146"/>
        <v>#DIV/0!</v>
      </c>
      <c r="L467" s="158" t="e">
        <f t="shared" si="147"/>
        <v>#DIV/0!</v>
      </c>
      <c r="M467" s="158" t="e">
        <f t="shared" si="148"/>
        <v>#DIV/0!</v>
      </c>
    </row>
    <row r="468" spans="1:13" ht="13.5" customHeight="1">
      <c r="A468" s="380"/>
      <c r="B468" s="180">
        <v>12</v>
      </c>
      <c r="C468" s="160" t="s">
        <v>112</v>
      </c>
      <c r="D468" s="155"/>
      <c r="E468" s="156">
        <f t="shared" si="145"/>
        <v>0</v>
      </c>
      <c r="F468" s="155"/>
      <c r="G468" s="155"/>
      <c r="H468" s="156">
        <f t="shared" si="149"/>
        <v>0</v>
      </c>
      <c r="I468" s="155"/>
      <c r="J468" s="155"/>
      <c r="K468" s="157" t="e">
        <f t="shared" si="146"/>
        <v>#DIV/0!</v>
      </c>
      <c r="L468" s="158" t="e">
        <f t="shared" si="147"/>
        <v>#DIV/0!</v>
      </c>
      <c r="M468" s="158" t="e">
        <f t="shared" si="148"/>
        <v>#DIV/0!</v>
      </c>
    </row>
    <row r="469" spans="1:13" ht="13.5" customHeight="1" thickBot="1">
      <c r="A469" s="381"/>
      <c r="B469" s="180">
        <v>13</v>
      </c>
      <c r="C469" s="160" t="s">
        <v>113</v>
      </c>
      <c r="D469" s="155"/>
      <c r="E469" s="156">
        <f t="shared" si="145"/>
        <v>0</v>
      </c>
      <c r="F469" s="155"/>
      <c r="G469" s="155"/>
      <c r="H469" s="156">
        <f t="shared" si="149"/>
        <v>0</v>
      </c>
      <c r="I469" s="155"/>
      <c r="J469" s="155"/>
      <c r="K469" s="157" t="e">
        <f t="shared" si="146"/>
        <v>#DIV/0!</v>
      </c>
      <c r="L469" s="158" t="e">
        <f t="shared" si="147"/>
        <v>#DIV/0!</v>
      </c>
      <c r="M469" s="158" t="e">
        <f t="shared" si="148"/>
        <v>#DIV/0!</v>
      </c>
    </row>
    <row r="470" spans="1:13" ht="14.25" customHeight="1">
      <c r="A470" s="379" t="s">
        <v>20</v>
      </c>
      <c r="B470" s="183">
        <v>1</v>
      </c>
      <c r="C470" s="181">
        <v>2</v>
      </c>
      <c r="D470" s="181">
        <v>3</v>
      </c>
      <c r="E470" s="181">
        <v>4</v>
      </c>
      <c r="F470" s="181">
        <v>5</v>
      </c>
      <c r="G470" s="181">
        <v>6</v>
      </c>
      <c r="H470" s="181">
        <v>7</v>
      </c>
      <c r="I470" s="181">
        <v>8</v>
      </c>
      <c r="J470" s="181">
        <v>9</v>
      </c>
      <c r="K470" s="181">
        <v>10</v>
      </c>
      <c r="L470" s="181">
        <v>11</v>
      </c>
      <c r="M470" s="181">
        <v>12</v>
      </c>
    </row>
    <row r="471" spans="1:13" ht="13.5" customHeight="1">
      <c r="A471" s="380"/>
      <c r="B471" s="180">
        <v>1</v>
      </c>
      <c r="C471" s="160" t="s">
        <v>101</v>
      </c>
      <c r="D471" s="155"/>
      <c r="E471" s="156">
        <f aca="true" t="shared" si="150" ref="E471:E483">(F471+G471)/2</f>
        <v>0</v>
      </c>
      <c r="F471" s="155"/>
      <c r="G471" s="155"/>
      <c r="H471" s="156">
        <f>D471-E471</f>
        <v>0</v>
      </c>
      <c r="I471" s="155"/>
      <c r="J471" s="155"/>
      <c r="K471" s="157" t="e">
        <f aca="true" t="shared" si="151" ref="K471:K483">E471/D471</f>
        <v>#DIV/0!</v>
      </c>
      <c r="L471" s="158" t="e">
        <f aca="true" t="shared" si="152" ref="L471:L483">F471/D471</f>
        <v>#DIV/0!</v>
      </c>
      <c r="M471" s="158" t="e">
        <f aca="true" t="shared" si="153" ref="M471:M483">G471/D471</f>
        <v>#DIV/0!</v>
      </c>
    </row>
    <row r="472" spans="1:13" ht="13.5" customHeight="1">
      <c r="A472" s="380"/>
      <c r="B472" s="180">
        <v>2</v>
      </c>
      <c r="C472" s="160" t="s">
        <v>102</v>
      </c>
      <c r="D472" s="155"/>
      <c r="E472" s="156">
        <f t="shared" si="150"/>
        <v>0</v>
      </c>
      <c r="F472" s="155"/>
      <c r="G472" s="155"/>
      <c r="H472" s="156">
        <f aca="true" t="shared" si="154" ref="H472:H483">D472-E472</f>
        <v>0</v>
      </c>
      <c r="I472" s="155"/>
      <c r="J472" s="155"/>
      <c r="K472" s="157" t="e">
        <f t="shared" si="151"/>
        <v>#DIV/0!</v>
      </c>
      <c r="L472" s="158" t="e">
        <f t="shared" si="152"/>
        <v>#DIV/0!</v>
      </c>
      <c r="M472" s="158" t="e">
        <f t="shared" si="153"/>
        <v>#DIV/0!</v>
      </c>
    </row>
    <row r="473" spans="1:13" ht="13.5" customHeight="1">
      <c r="A473" s="380"/>
      <c r="B473" s="180">
        <v>3</v>
      </c>
      <c r="C473" s="160" t="s">
        <v>103</v>
      </c>
      <c r="D473" s="155"/>
      <c r="E473" s="156">
        <f t="shared" si="150"/>
        <v>0</v>
      </c>
      <c r="F473" s="155"/>
      <c r="G473" s="155"/>
      <c r="H473" s="156">
        <f t="shared" si="154"/>
        <v>0</v>
      </c>
      <c r="I473" s="155"/>
      <c r="J473" s="155"/>
      <c r="K473" s="157" t="e">
        <f t="shared" si="151"/>
        <v>#DIV/0!</v>
      </c>
      <c r="L473" s="158" t="e">
        <f t="shared" si="152"/>
        <v>#DIV/0!</v>
      </c>
      <c r="M473" s="158" t="e">
        <f t="shared" si="153"/>
        <v>#DIV/0!</v>
      </c>
    </row>
    <row r="474" spans="1:13" ht="13.5" customHeight="1">
      <c r="A474" s="380"/>
      <c r="B474" s="180">
        <v>4</v>
      </c>
      <c r="C474" s="160" t="s">
        <v>104</v>
      </c>
      <c r="D474" s="155"/>
      <c r="E474" s="156">
        <f t="shared" si="150"/>
        <v>0</v>
      </c>
      <c r="F474" s="155"/>
      <c r="G474" s="155"/>
      <c r="H474" s="156">
        <f t="shared" si="154"/>
        <v>0</v>
      </c>
      <c r="I474" s="155"/>
      <c r="J474" s="155"/>
      <c r="K474" s="157" t="e">
        <f t="shared" si="151"/>
        <v>#DIV/0!</v>
      </c>
      <c r="L474" s="158" t="e">
        <f t="shared" si="152"/>
        <v>#DIV/0!</v>
      </c>
      <c r="M474" s="158" t="e">
        <f t="shared" si="153"/>
        <v>#DIV/0!</v>
      </c>
    </row>
    <row r="475" spans="1:13" ht="13.5" customHeight="1">
      <c r="A475" s="380"/>
      <c r="B475" s="180">
        <v>5</v>
      </c>
      <c r="C475" s="160" t="s">
        <v>105</v>
      </c>
      <c r="D475" s="155"/>
      <c r="E475" s="156">
        <f t="shared" si="150"/>
        <v>0</v>
      </c>
      <c r="F475" s="155"/>
      <c r="G475" s="155"/>
      <c r="H475" s="156">
        <f t="shared" si="154"/>
        <v>0</v>
      </c>
      <c r="I475" s="155"/>
      <c r="J475" s="155"/>
      <c r="K475" s="157" t="e">
        <f t="shared" si="151"/>
        <v>#DIV/0!</v>
      </c>
      <c r="L475" s="158" t="e">
        <f t="shared" si="152"/>
        <v>#DIV/0!</v>
      </c>
      <c r="M475" s="158" t="e">
        <f t="shared" si="153"/>
        <v>#DIV/0!</v>
      </c>
    </row>
    <row r="476" spans="1:13" ht="13.5" customHeight="1">
      <c r="A476" s="380"/>
      <c r="B476" s="180">
        <v>6</v>
      </c>
      <c r="C476" s="160" t="s">
        <v>106</v>
      </c>
      <c r="D476" s="155"/>
      <c r="E476" s="156">
        <f t="shared" si="150"/>
        <v>0</v>
      </c>
      <c r="F476" s="155"/>
      <c r="G476" s="155"/>
      <c r="H476" s="156">
        <f t="shared" si="154"/>
        <v>0</v>
      </c>
      <c r="I476" s="155"/>
      <c r="J476" s="155"/>
      <c r="K476" s="157" t="e">
        <f t="shared" si="151"/>
        <v>#DIV/0!</v>
      </c>
      <c r="L476" s="158" t="e">
        <f t="shared" si="152"/>
        <v>#DIV/0!</v>
      </c>
      <c r="M476" s="158" t="e">
        <f t="shared" si="153"/>
        <v>#DIV/0!</v>
      </c>
    </row>
    <row r="477" spans="1:13" ht="13.5" customHeight="1">
      <c r="A477" s="380"/>
      <c r="B477" s="180">
        <v>7</v>
      </c>
      <c r="C477" s="160" t="s">
        <v>107</v>
      </c>
      <c r="D477" s="155"/>
      <c r="E477" s="156">
        <f t="shared" si="150"/>
        <v>0</v>
      </c>
      <c r="F477" s="155"/>
      <c r="G477" s="155"/>
      <c r="H477" s="156">
        <f t="shared" si="154"/>
        <v>0</v>
      </c>
      <c r="I477" s="155"/>
      <c r="J477" s="155"/>
      <c r="K477" s="157" t="e">
        <f t="shared" si="151"/>
        <v>#DIV/0!</v>
      </c>
      <c r="L477" s="158" t="e">
        <f t="shared" si="152"/>
        <v>#DIV/0!</v>
      </c>
      <c r="M477" s="158" t="e">
        <f t="shared" si="153"/>
        <v>#DIV/0!</v>
      </c>
    </row>
    <row r="478" spans="1:13" ht="13.5" customHeight="1">
      <c r="A478" s="380"/>
      <c r="B478" s="180">
        <v>8</v>
      </c>
      <c r="C478" s="160" t="s">
        <v>108</v>
      </c>
      <c r="D478" s="155"/>
      <c r="E478" s="156">
        <f t="shared" si="150"/>
        <v>0</v>
      </c>
      <c r="F478" s="155"/>
      <c r="G478" s="155"/>
      <c r="H478" s="156">
        <f t="shared" si="154"/>
        <v>0</v>
      </c>
      <c r="I478" s="155"/>
      <c r="J478" s="155"/>
      <c r="K478" s="157" t="e">
        <f t="shared" si="151"/>
        <v>#DIV/0!</v>
      </c>
      <c r="L478" s="158" t="e">
        <f t="shared" si="152"/>
        <v>#DIV/0!</v>
      </c>
      <c r="M478" s="158" t="e">
        <f t="shared" si="153"/>
        <v>#DIV/0!</v>
      </c>
    </row>
    <row r="479" spans="1:13" ht="13.5" customHeight="1">
      <c r="A479" s="380"/>
      <c r="B479" s="180">
        <v>9</v>
      </c>
      <c r="C479" s="160" t="s">
        <v>109</v>
      </c>
      <c r="D479" s="155"/>
      <c r="E479" s="156">
        <f t="shared" si="150"/>
        <v>0</v>
      </c>
      <c r="F479" s="155"/>
      <c r="G479" s="155"/>
      <c r="H479" s="156">
        <f t="shared" si="154"/>
        <v>0</v>
      </c>
      <c r="I479" s="155"/>
      <c r="J479" s="155"/>
      <c r="K479" s="157" t="e">
        <f t="shared" si="151"/>
        <v>#DIV/0!</v>
      </c>
      <c r="L479" s="158" t="e">
        <f t="shared" si="152"/>
        <v>#DIV/0!</v>
      </c>
      <c r="M479" s="158" t="e">
        <f t="shared" si="153"/>
        <v>#DIV/0!</v>
      </c>
    </row>
    <row r="480" spans="1:13" ht="13.5" customHeight="1">
      <c r="A480" s="380"/>
      <c r="B480" s="180">
        <v>10</v>
      </c>
      <c r="C480" s="160" t="s">
        <v>110</v>
      </c>
      <c r="D480" s="155"/>
      <c r="E480" s="156">
        <f t="shared" si="150"/>
        <v>0</v>
      </c>
      <c r="F480" s="155"/>
      <c r="G480" s="155"/>
      <c r="H480" s="156">
        <f t="shared" si="154"/>
        <v>0</v>
      </c>
      <c r="I480" s="155"/>
      <c r="J480" s="155"/>
      <c r="K480" s="157" t="e">
        <f t="shared" si="151"/>
        <v>#DIV/0!</v>
      </c>
      <c r="L480" s="158" t="e">
        <f t="shared" si="152"/>
        <v>#DIV/0!</v>
      </c>
      <c r="M480" s="158" t="e">
        <f t="shared" si="153"/>
        <v>#DIV/0!</v>
      </c>
    </row>
    <row r="481" spans="1:13" ht="13.5" customHeight="1">
      <c r="A481" s="380"/>
      <c r="B481" s="180">
        <v>11</v>
      </c>
      <c r="C481" s="160" t="s">
        <v>111</v>
      </c>
      <c r="D481" s="155"/>
      <c r="E481" s="156">
        <f t="shared" si="150"/>
        <v>0</v>
      </c>
      <c r="F481" s="155"/>
      <c r="G481" s="155"/>
      <c r="H481" s="156">
        <f t="shared" si="154"/>
        <v>0</v>
      </c>
      <c r="I481" s="155"/>
      <c r="J481" s="155"/>
      <c r="K481" s="157" t="e">
        <f t="shared" si="151"/>
        <v>#DIV/0!</v>
      </c>
      <c r="L481" s="158" t="e">
        <f t="shared" si="152"/>
        <v>#DIV/0!</v>
      </c>
      <c r="M481" s="158" t="e">
        <f t="shared" si="153"/>
        <v>#DIV/0!</v>
      </c>
    </row>
    <row r="482" spans="1:13" ht="13.5" customHeight="1">
      <c r="A482" s="380"/>
      <c r="B482" s="180">
        <v>12</v>
      </c>
      <c r="C482" s="160" t="s">
        <v>112</v>
      </c>
      <c r="D482" s="155"/>
      <c r="E482" s="156">
        <f t="shared" si="150"/>
        <v>0</v>
      </c>
      <c r="F482" s="155"/>
      <c r="G482" s="155"/>
      <c r="H482" s="156">
        <f t="shared" si="154"/>
        <v>0</v>
      </c>
      <c r="I482" s="155"/>
      <c r="J482" s="155"/>
      <c r="K482" s="157" t="e">
        <f t="shared" si="151"/>
        <v>#DIV/0!</v>
      </c>
      <c r="L482" s="158" t="e">
        <f t="shared" si="152"/>
        <v>#DIV/0!</v>
      </c>
      <c r="M482" s="158" t="e">
        <f t="shared" si="153"/>
        <v>#DIV/0!</v>
      </c>
    </row>
    <row r="483" spans="1:13" ht="13.5" customHeight="1" thickBot="1">
      <c r="A483" s="381"/>
      <c r="B483" s="180">
        <v>13</v>
      </c>
      <c r="C483" s="160" t="s">
        <v>113</v>
      </c>
      <c r="D483" s="155"/>
      <c r="E483" s="156">
        <f t="shared" si="150"/>
        <v>0</v>
      </c>
      <c r="F483" s="155"/>
      <c r="G483" s="155"/>
      <c r="H483" s="156">
        <f t="shared" si="154"/>
        <v>0</v>
      </c>
      <c r="I483" s="155"/>
      <c r="J483" s="155"/>
      <c r="K483" s="157" t="e">
        <f t="shared" si="151"/>
        <v>#DIV/0!</v>
      </c>
      <c r="L483" s="158" t="e">
        <f t="shared" si="152"/>
        <v>#DIV/0!</v>
      </c>
      <c r="M483" s="158" t="e">
        <f t="shared" si="153"/>
        <v>#DIV/0!</v>
      </c>
    </row>
    <row r="484" spans="1:13" ht="14.25" customHeight="1">
      <c r="A484" s="379" t="s">
        <v>172</v>
      </c>
      <c r="B484" s="183">
        <v>1</v>
      </c>
      <c r="C484" s="181">
        <v>2</v>
      </c>
      <c r="D484" s="181">
        <v>3</v>
      </c>
      <c r="E484" s="181">
        <v>4</v>
      </c>
      <c r="F484" s="181">
        <v>5</v>
      </c>
      <c r="G484" s="181">
        <v>6</v>
      </c>
      <c r="H484" s="181">
        <v>7</v>
      </c>
      <c r="I484" s="181">
        <v>8</v>
      </c>
      <c r="J484" s="181">
        <v>9</v>
      </c>
      <c r="K484" s="181">
        <v>10</v>
      </c>
      <c r="L484" s="181">
        <v>11</v>
      </c>
      <c r="M484" s="181">
        <v>12</v>
      </c>
    </row>
    <row r="485" spans="1:13" ht="13.5" customHeight="1">
      <c r="A485" s="380"/>
      <c r="B485" s="180">
        <v>1</v>
      </c>
      <c r="C485" s="160" t="s">
        <v>101</v>
      </c>
      <c r="D485" s="155"/>
      <c r="E485" s="156">
        <f aca="true" t="shared" si="155" ref="E485:E497">(F485+G485)/2</f>
        <v>0</v>
      </c>
      <c r="F485" s="155"/>
      <c r="G485" s="155"/>
      <c r="H485" s="156">
        <f>D485-E485</f>
        <v>0</v>
      </c>
      <c r="I485" s="155"/>
      <c r="J485" s="155"/>
      <c r="K485" s="157" t="e">
        <f aca="true" t="shared" si="156" ref="K485:K497">E485/D485</f>
        <v>#DIV/0!</v>
      </c>
      <c r="L485" s="158" t="e">
        <f aca="true" t="shared" si="157" ref="L485:L497">F485/D485</f>
        <v>#DIV/0!</v>
      </c>
      <c r="M485" s="158" t="e">
        <f aca="true" t="shared" si="158" ref="M485:M497">G485/D485</f>
        <v>#DIV/0!</v>
      </c>
    </row>
    <row r="486" spans="1:13" ht="13.5" customHeight="1">
      <c r="A486" s="380"/>
      <c r="B486" s="180">
        <v>2</v>
      </c>
      <c r="C486" s="160" t="s">
        <v>102</v>
      </c>
      <c r="D486" s="155"/>
      <c r="E486" s="156">
        <f t="shared" si="155"/>
        <v>0</v>
      </c>
      <c r="F486" s="155"/>
      <c r="G486" s="155"/>
      <c r="H486" s="156">
        <f aca="true" t="shared" si="159" ref="H486:H497">D486-E486</f>
        <v>0</v>
      </c>
      <c r="I486" s="155"/>
      <c r="J486" s="155"/>
      <c r="K486" s="157" t="e">
        <f t="shared" si="156"/>
        <v>#DIV/0!</v>
      </c>
      <c r="L486" s="158" t="e">
        <f t="shared" si="157"/>
        <v>#DIV/0!</v>
      </c>
      <c r="M486" s="158" t="e">
        <f t="shared" si="158"/>
        <v>#DIV/0!</v>
      </c>
    </row>
    <row r="487" spans="1:13" ht="13.5" customHeight="1">
      <c r="A487" s="380"/>
      <c r="B487" s="180">
        <v>3</v>
      </c>
      <c r="C487" s="160" t="s">
        <v>103</v>
      </c>
      <c r="D487" s="155"/>
      <c r="E487" s="156">
        <f t="shared" si="155"/>
        <v>0</v>
      </c>
      <c r="F487" s="155"/>
      <c r="G487" s="155"/>
      <c r="H487" s="156">
        <f t="shared" si="159"/>
        <v>0</v>
      </c>
      <c r="I487" s="155"/>
      <c r="J487" s="155"/>
      <c r="K487" s="157" t="e">
        <f t="shared" si="156"/>
        <v>#DIV/0!</v>
      </c>
      <c r="L487" s="158" t="e">
        <f t="shared" si="157"/>
        <v>#DIV/0!</v>
      </c>
      <c r="M487" s="158" t="e">
        <f t="shared" si="158"/>
        <v>#DIV/0!</v>
      </c>
    </row>
    <row r="488" spans="1:13" ht="13.5" customHeight="1">
      <c r="A488" s="380"/>
      <c r="B488" s="180">
        <v>4</v>
      </c>
      <c r="C488" s="160" t="s">
        <v>104</v>
      </c>
      <c r="D488" s="155"/>
      <c r="E488" s="156">
        <f t="shared" si="155"/>
        <v>0</v>
      </c>
      <c r="F488" s="155"/>
      <c r="G488" s="155"/>
      <c r="H488" s="156">
        <f t="shared" si="159"/>
        <v>0</v>
      </c>
      <c r="I488" s="155"/>
      <c r="J488" s="155"/>
      <c r="K488" s="157" t="e">
        <f t="shared" si="156"/>
        <v>#DIV/0!</v>
      </c>
      <c r="L488" s="158" t="e">
        <f t="shared" si="157"/>
        <v>#DIV/0!</v>
      </c>
      <c r="M488" s="158" t="e">
        <f t="shared" si="158"/>
        <v>#DIV/0!</v>
      </c>
    </row>
    <row r="489" spans="1:13" ht="13.5" customHeight="1">
      <c r="A489" s="380"/>
      <c r="B489" s="180">
        <v>5</v>
      </c>
      <c r="C489" s="160" t="s">
        <v>105</v>
      </c>
      <c r="D489" s="155"/>
      <c r="E489" s="156">
        <f t="shared" si="155"/>
        <v>0</v>
      </c>
      <c r="F489" s="155"/>
      <c r="G489" s="155"/>
      <c r="H489" s="156">
        <f t="shared" si="159"/>
        <v>0</v>
      </c>
      <c r="I489" s="155"/>
      <c r="J489" s="155"/>
      <c r="K489" s="157" t="e">
        <f t="shared" si="156"/>
        <v>#DIV/0!</v>
      </c>
      <c r="L489" s="158" t="e">
        <f t="shared" si="157"/>
        <v>#DIV/0!</v>
      </c>
      <c r="M489" s="158" t="e">
        <f t="shared" si="158"/>
        <v>#DIV/0!</v>
      </c>
    </row>
    <row r="490" spans="1:13" ht="13.5" customHeight="1">
      <c r="A490" s="380"/>
      <c r="B490" s="180">
        <v>6</v>
      </c>
      <c r="C490" s="160" t="s">
        <v>106</v>
      </c>
      <c r="D490" s="155"/>
      <c r="E490" s="156">
        <f t="shared" si="155"/>
        <v>0</v>
      </c>
      <c r="F490" s="155"/>
      <c r="G490" s="155"/>
      <c r="H490" s="156">
        <f t="shared" si="159"/>
        <v>0</v>
      </c>
      <c r="I490" s="155"/>
      <c r="J490" s="155"/>
      <c r="K490" s="157" t="e">
        <f t="shared" si="156"/>
        <v>#DIV/0!</v>
      </c>
      <c r="L490" s="158" t="e">
        <f t="shared" si="157"/>
        <v>#DIV/0!</v>
      </c>
      <c r="M490" s="158" t="e">
        <f t="shared" si="158"/>
        <v>#DIV/0!</v>
      </c>
    </row>
    <row r="491" spans="1:13" ht="13.5" customHeight="1">
      <c r="A491" s="380"/>
      <c r="B491" s="180">
        <v>7</v>
      </c>
      <c r="C491" s="160" t="s">
        <v>107</v>
      </c>
      <c r="D491" s="155"/>
      <c r="E491" s="156">
        <f t="shared" si="155"/>
        <v>0</v>
      </c>
      <c r="F491" s="155"/>
      <c r="G491" s="155"/>
      <c r="H491" s="156">
        <f t="shared" si="159"/>
        <v>0</v>
      </c>
      <c r="I491" s="155"/>
      <c r="J491" s="155"/>
      <c r="K491" s="157" t="e">
        <f t="shared" si="156"/>
        <v>#DIV/0!</v>
      </c>
      <c r="L491" s="158" t="e">
        <f t="shared" si="157"/>
        <v>#DIV/0!</v>
      </c>
      <c r="M491" s="158" t="e">
        <f t="shared" si="158"/>
        <v>#DIV/0!</v>
      </c>
    </row>
    <row r="492" spans="1:13" ht="13.5" customHeight="1">
      <c r="A492" s="380"/>
      <c r="B492" s="180">
        <v>8</v>
      </c>
      <c r="C492" s="160" t="s">
        <v>108</v>
      </c>
      <c r="D492" s="155"/>
      <c r="E492" s="156">
        <f t="shared" si="155"/>
        <v>0</v>
      </c>
      <c r="F492" s="155"/>
      <c r="G492" s="155"/>
      <c r="H492" s="156">
        <f t="shared" si="159"/>
        <v>0</v>
      </c>
      <c r="I492" s="155"/>
      <c r="J492" s="155"/>
      <c r="K492" s="157" t="e">
        <f t="shared" si="156"/>
        <v>#DIV/0!</v>
      </c>
      <c r="L492" s="158" t="e">
        <f t="shared" si="157"/>
        <v>#DIV/0!</v>
      </c>
      <c r="M492" s="158" t="e">
        <f t="shared" si="158"/>
        <v>#DIV/0!</v>
      </c>
    </row>
    <row r="493" spans="1:13" ht="13.5" customHeight="1">
      <c r="A493" s="380"/>
      <c r="B493" s="180">
        <v>9</v>
      </c>
      <c r="C493" s="160" t="s">
        <v>109</v>
      </c>
      <c r="D493" s="155"/>
      <c r="E493" s="156">
        <f t="shared" si="155"/>
        <v>0</v>
      </c>
      <c r="F493" s="155"/>
      <c r="G493" s="155"/>
      <c r="H493" s="156">
        <f t="shared" si="159"/>
        <v>0</v>
      </c>
      <c r="I493" s="155"/>
      <c r="J493" s="155"/>
      <c r="K493" s="157" t="e">
        <f t="shared" si="156"/>
        <v>#DIV/0!</v>
      </c>
      <c r="L493" s="158" t="e">
        <f t="shared" si="157"/>
        <v>#DIV/0!</v>
      </c>
      <c r="M493" s="158" t="e">
        <f t="shared" si="158"/>
        <v>#DIV/0!</v>
      </c>
    </row>
    <row r="494" spans="1:13" ht="13.5" customHeight="1">
      <c r="A494" s="380"/>
      <c r="B494" s="180">
        <v>10</v>
      </c>
      <c r="C494" s="160" t="s">
        <v>110</v>
      </c>
      <c r="D494" s="155"/>
      <c r="E494" s="156">
        <f t="shared" si="155"/>
        <v>0</v>
      </c>
      <c r="F494" s="155"/>
      <c r="G494" s="155"/>
      <c r="H494" s="156">
        <f t="shared" si="159"/>
        <v>0</v>
      </c>
      <c r="I494" s="155"/>
      <c r="J494" s="155"/>
      <c r="K494" s="157" t="e">
        <f t="shared" si="156"/>
        <v>#DIV/0!</v>
      </c>
      <c r="L494" s="158" t="e">
        <f t="shared" si="157"/>
        <v>#DIV/0!</v>
      </c>
      <c r="M494" s="158" t="e">
        <f t="shared" si="158"/>
        <v>#DIV/0!</v>
      </c>
    </row>
    <row r="495" spans="1:13" ht="13.5" customHeight="1">
      <c r="A495" s="380"/>
      <c r="B495" s="180">
        <v>11</v>
      </c>
      <c r="C495" s="160" t="s">
        <v>111</v>
      </c>
      <c r="D495" s="155"/>
      <c r="E495" s="156">
        <f t="shared" si="155"/>
        <v>0</v>
      </c>
      <c r="F495" s="155"/>
      <c r="G495" s="155"/>
      <c r="H495" s="156">
        <f t="shared" si="159"/>
        <v>0</v>
      </c>
      <c r="I495" s="155"/>
      <c r="J495" s="155"/>
      <c r="K495" s="157" t="e">
        <f t="shared" si="156"/>
        <v>#DIV/0!</v>
      </c>
      <c r="L495" s="158" t="e">
        <f t="shared" si="157"/>
        <v>#DIV/0!</v>
      </c>
      <c r="M495" s="158" t="e">
        <f t="shared" si="158"/>
        <v>#DIV/0!</v>
      </c>
    </row>
    <row r="496" spans="1:13" ht="13.5" customHeight="1">
      <c r="A496" s="380"/>
      <c r="B496" s="180">
        <v>12</v>
      </c>
      <c r="C496" s="160" t="s">
        <v>112</v>
      </c>
      <c r="D496" s="155"/>
      <c r="E496" s="156">
        <f t="shared" si="155"/>
        <v>0</v>
      </c>
      <c r="F496" s="155"/>
      <c r="G496" s="155"/>
      <c r="H496" s="156">
        <f t="shared" si="159"/>
        <v>0</v>
      </c>
      <c r="I496" s="155"/>
      <c r="J496" s="155"/>
      <c r="K496" s="157" t="e">
        <f t="shared" si="156"/>
        <v>#DIV/0!</v>
      </c>
      <c r="L496" s="158" t="e">
        <f t="shared" si="157"/>
        <v>#DIV/0!</v>
      </c>
      <c r="M496" s="158" t="e">
        <f t="shared" si="158"/>
        <v>#DIV/0!</v>
      </c>
    </row>
    <row r="497" spans="1:13" ht="13.5" customHeight="1" thickBot="1">
      <c r="A497" s="381"/>
      <c r="B497" s="180">
        <v>13</v>
      </c>
      <c r="C497" s="160" t="s">
        <v>113</v>
      </c>
      <c r="D497" s="155"/>
      <c r="E497" s="156">
        <f t="shared" si="155"/>
        <v>0</v>
      </c>
      <c r="F497" s="155"/>
      <c r="G497" s="155"/>
      <c r="H497" s="156">
        <f t="shared" si="159"/>
        <v>0</v>
      </c>
      <c r="I497" s="155"/>
      <c r="J497" s="155"/>
      <c r="K497" s="157" t="e">
        <f t="shared" si="156"/>
        <v>#DIV/0!</v>
      </c>
      <c r="L497" s="158" t="e">
        <f t="shared" si="157"/>
        <v>#DIV/0!</v>
      </c>
      <c r="M497" s="158" t="e">
        <f t="shared" si="158"/>
        <v>#DIV/0!</v>
      </c>
    </row>
    <row r="498" spans="1:13" ht="14.25" customHeight="1">
      <c r="A498" s="379" t="s">
        <v>16</v>
      </c>
      <c r="B498" s="183">
        <v>1</v>
      </c>
      <c r="C498" s="181">
        <v>2</v>
      </c>
      <c r="D498" s="181">
        <v>3</v>
      </c>
      <c r="E498" s="181">
        <v>4</v>
      </c>
      <c r="F498" s="181">
        <v>5</v>
      </c>
      <c r="G498" s="181">
        <v>6</v>
      </c>
      <c r="H498" s="181">
        <v>7</v>
      </c>
      <c r="I498" s="181">
        <v>8</v>
      </c>
      <c r="J498" s="181">
        <v>9</v>
      </c>
      <c r="K498" s="181">
        <v>10</v>
      </c>
      <c r="L498" s="181">
        <v>11</v>
      </c>
      <c r="M498" s="181">
        <v>12</v>
      </c>
    </row>
    <row r="499" spans="1:13" ht="13.5" customHeight="1">
      <c r="A499" s="380"/>
      <c r="B499" s="180">
        <v>1</v>
      </c>
      <c r="C499" s="160" t="s">
        <v>101</v>
      </c>
      <c r="D499" s="155"/>
      <c r="E499" s="156">
        <f aca="true" t="shared" si="160" ref="E499:E511">(F499+G499)/2</f>
        <v>0</v>
      </c>
      <c r="F499" s="155"/>
      <c r="G499" s="155"/>
      <c r="H499" s="156">
        <f>D499-E499</f>
        <v>0</v>
      </c>
      <c r="I499" s="155"/>
      <c r="J499" s="155"/>
      <c r="K499" s="157" t="e">
        <f aca="true" t="shared" si="161" ref="K499:K511">E499/D499</f>
        <v>#DIV/0!</v>
      </c>
      <c r="L499" s="158" t="e">
        <f aca="true" t="shared" si="162" ref="L499:L511">F499/D499</f>
        <v>#DIV/0!</v>
      </c>
      <c r="M499" s="158" t="e">
        <f aca="true" t="shared" si="163" ref="M499:M511">G499/D499</f>
        <v>#DIV/0!</v>
      </c>
    </row>
    <row r="500" spans="1:13" ht="13.5" customHeight="1">
      <c r="A500" s="380"/>
      <c r="B500" s="180">
        <v>2</v>
      </c>
      <c r="C500" s="160" t="s">
        <v>102</v>
      </c>
      <c r="D500" s="155"/>
      <c r="E500" s="156">
        <f t="shared" si="160"/>
        <v>0</v>
      </c>
      <c r="F500" s="155"/>
      <c r="G500" s="155"/>
      <c r="H500" s="156">
        <f aca="true" t="shared" si="164" ref="H500:H511">D500-E500</f>
        <v>0</v>
      </c>
      <c r="I500" s="155"/>
      <c r="J500" s="155"/>
      <c r="K500" s="157" t="e">
        <f t="shared" si="161"/>
        <v>#DIV/0!</v>
      </c>
      <c r="L500" s="158" t="e">
        <f t="shared" si="162"/>
        <v>#DIV/0!</v>
      </c>
      <c r="M500" s="158" t="e">
        <f t="shared" si="163"/>
        <v>#DIV/0!</v>
      </c>
    </row>
    <row r="501" spans="1:13" ht="13.5" customHeight="1">
      <c r="A501" s="380"/>
      <c r="B501" s="180">
        <v>3</v>
      </c>
      <c r="C501" s="160" t="s">
        <v>103</v>
      </c>
      <c r="D501" s="155"/>
      <c r="E501" s="156">
        <f t="shared" si="160"/>
        <v>0</v>
      </c>
      <c r="F501" s="155"/>
      <c r="G501" s="155"/>
      <c r="H501" s="156">
        <f t="shared" si="164"/>
        <v>0</v>
      </c>
      <c r="I501" s="155"/>
      <c r="J501" s="155"/>
      <c r="K501" s="157" t="e">
        <f t="shared" si="161"/>
        <v>#DIV/0!</v>
      </c>
      <c r="L501" s="158" t="e">
        <f t="shared" si="162"/>
        <v>#DIV/0!</v>
      </c>
      <c r="M501" s="158" t="e">
        <f t="shared" si="163"/>
        <v>#DIV/0!</v>
      </c>
    </row>
    <row r="502" spans="1:13" ht="13.5" customHeight="1">
      <c r="A502" s="380"/>
      <c r="B502" s="180">
        <v>4</v>
      </c>
      <c r="C502" s="160" t="s">
        <v>104</v>
      </c>
      <c r="D502" s="155"/>
      <c r="E502" s="156">
        <f t="shared" si="160"/>
        <v>0</v>
      </c>
      <c r="F502" s="155"/>
      <c r="G502" s="155"/>
      <c r="H502" s="156">
        <f t="shared" si="164"/>
        <v>0</v>
      </c>
      <c r="I502" s="155"/>
      <c r="J502" s="155"/>
      <c r="K502" s="157" t="e">
        <f t="shared" si="161"/>
        <v>#DIV/0!</v>
      </c>
      <c r="L502" s="158" t="e">
        <f t="shared" si="162"/>
        <v>#DIV/0!</v>
      </c>
      <c r="M502" s="158" t="e">
        <f t="shared" si="163"/>
        <v>#DIV/0!</v>
      </c>
    </row>
    <row r="503" spans="1:13" ht="13.5" customHeight="1">
      <c r="A503" s="380"/>
      <c r="B503" s="180">
        <v>5</v>
      </c>
      <c r="C503" s="160" t="s">
        <v>105</v>
      </c>
      <c r="D503" s="155"/>
      <c r="E503" s="156">
        <f t="shared" si="160"/>
        <v>0</v>
      </c>
      <c r="F503" s="155"/>
      <c r="G503" s="155"/>
      <c r="H503" s="156">
        <f t="shared" si="164"/>
        <v>0</v>
      </c>
      <c r="I503" s="155"/>
      <c r="J503" s="155"/>
      <c r="K503" s="157" t="e">
        <f t="shared" si="161"/>
        <v>#DIV/0!</v>
      </c>
      <c r="L503" s="158" t="e">
        <f t="shared" si="162"/>
        <v>#DIV/0!</v>
      </c>
      <c r="M503" s="158" t="e">
        <f t="shared" si="163"/>
        <v>#DIV/0!</v>
      </c>
    </row>
    <row r="504" spans="1:13" ht="13.5" customHeight="1">
      <c r="A504" s="380"/>
      <c r="B504" s="180">
        <v>6</v>
      </c>
      <c r="C504" s="160" t="s">
        <v>106</v>
      </c>
      <c r="D504" s="155"/>
      <c r="E504" s="156">
        <f t="shared" si="160"/>
        <v>0</v>
      </c>
      <c r="F504" s="155"/>
      <c r="G504" s="155"/>
      <c r="H504" s="156">
        <f t="shared" si="164"/>
        <v>0</v>
      </c>
      <c r="I504" s="155"/>
      <c r="J504" s="155"/>
      <c r="K504" s="157" t="e">
        <f t="shared" si="161"/>
        <v>#DIV/0!</v>
      </c>
      <c r="L504" s="158" t="e">
        <f t="shared" si="162"/>
        <v>#DIV/0!</v>
      </c>
      <c r="M504" s="158" t="e">
        <f t="shared" si="163"/>
        <v>#DIV/0!</v>
      </c>
    </row>
    <row r="505" spans="1:13" ht="13.5" customHeight="1">
      <c r="A505" s="380"/>
      <c r="B505" s="180">
        <v>7</v>
      </c>
      <c r="C505" s="160" t="s">
        <v>107</v>
      </c>
      <c r="D505" s="155"/>
      <c r="E505" s="156">
        <f t="shared" si="160"/>
        <v>0</v>
      </c>
      <c r="F505" s="155"/>
      <c r="G505" s="155"/>
      <c r="H505" s="156">
        <f t="shared" si="164"/>
        <v>0</v>
      </c>
      <c r="I505" s="155"/>
      <c r="J505" s="155"/>
      <c r="K505" s="157" t="e">
        <f t="shared" si="161"/>
        <v>#DIV/0!</v>
      </c>
      <c r="L505" s="158" t="e">
        <f t="shared" si="162"/>
        <v>#DIV/0!</v>
      </c>
      <c r="M505" s="158" t="e">
        <f t="shared" si="163"/>
        <v>#DIV/0!</v>
      </c>
    </row>
    <row r="506" spans="1:13" ht="13.5" customHeight="1">
      <c r="A506" s="380"/>
      <c r="B506" s="180">
        <v>8</v>
      </c>
      <c r="C506" s="160" t="s">
        <v>108</v>
      </c>
      <c r="D506" s="155"/>
      <c r="E506" s="156">
        <f t="shared" si="160"/>
        <v>0</v>
      </c>
      <c r="F506" s="155"/>
      <c r="G506" s="155"/>
      <c r="H506" s="156">
        <f t="shared" si="164"/>
        <v>0</v>
      </c>
      <c r="I506" s="155"/>
      <c r="J506" s="155"/>
      <c r="K506" s="157" t="e">
        <f t="shared" si="161"/>
        <v>#DIV/0!</v>
      </c>
      <c r="L506" s="158" t="e">
        <f t="shared" si="162"/>
        <v>#DIV/0!</v>
      </c>
      <c r="M506" s="158" t="e">
        <f t="shared" si="163"/>
        <v>#DIV/0!</v>
      </c>
    </row>
    <row r="507" spans="1:13" ht="13.5" customHeight="1">
      <c r="A507" s="380"/>
      <c r="B507" s="180">
        <v>9</v>
      </c>
      <c r="C507" s="160" t="s">
        <v>109</v>
      </c>
      <c r="D507" s="155"/>
      <c r="E507" s="156">
        <f t="shared" si="160"/>
        <v>0</v>
      </c>
      <c r="F507" s="155"/>
      <c r="G507" s="155"/>
      <c r="H507" s="156">
        <f t="shared" si="164"/>
        <v>0</v>
      </c>
      <c r="I507" s="155"/>
      <c r="J507" s="155"/>
      <c r="K507" s="157" t="e">
        <f t="shared" si="161"/>
        <v>#DIV/0!</v>
      </c>
      <c r="L507" s="158" t="e">
        <f t="shared" si="162"/>
        <v>#DIV/0!</v>
      </c>
      <c r="M507" s="158" t="e">
        <f t="shared" si="163"/>
        <v>#DIV/0!</v>
      </c>
    </row>
    <row r="508" spans="1:13" ht="13.5" customHeight="1">
      <c r="A508" s="380"/>
      <c r="B508" s="180">
        <v>10</v>
      </c>
      <c r="C508" s="160" t="s">
        <v>110</v>
      </c>
      <c r="D508" s="155"/>
      <c r="E508" s="156">
        <f t="shared" si="160"/>
        <v>0</v>
      </c>
      <c r="F508" s="155"/>
      <c r="G508" s="155"/>
      <c r="H508" s="156">
        <f t="shared" si="164"/>
        <v>0</v>
      </c>
      <c r="I508" s="155"/>
      <c r="J508" s="155"/>
      <c r="K508" s="157" t="e">
        <f t="shared" si="161"/>
        <v>#DIV/0!</v>
      </c>
      <c r="L508" s="158" t="e">
        <f t="shared" si="162"/>
        <v>#DIV/0!</v>
      </c>
      <c r="M508" s="158" t="e">
        <f t="shared" si="163"/>
        <v>#DIV/0!</v>
      </c>
    </row>
    <row r="509" spans="1:13" ht="13.5" customHeight="1">
      <c r="A509" s="380"/>
      <c r="B509" s="180">
        <v>11</v>
      </c>
      <c r="C509" s="160" t="s">
        <v>111</v>
      </c>
      <c r="D509" s="155"/>
      <c r="E509" s="156">
        <f t="shared" si="160"/>
        <v>0</v>
      </c>
      <c r="F509" s="155"/>
      <c r="G509" s="155"/>
      <c r="H509" s="156">
        <f t="shared" si="164"/>
        <v>0</v>
      </c>
      <c r="I509" s="155"/>
      <c r="J509" s="155"/>
      <c r="K509" s="157" t="e">
        <f t="shared" si="161"/>
        <v>#DIV/0!</v>
      </c>
      <c r="L509" s="158" t="e">
        <f t="shared" si="162"/>
        <v>#DIV/0!</v>
      </c>
      <c r="M509" s="158" t="e">
        <f t="shared" si="163"/>
        <v>#DIV/0!</v>
      </c>
    </row>
    <row r="510" spans="1:13" ht="13.5" customHeight="1">
      <c r="A510" s="380"/>
      <c r="B510" s="180">
        <v>12</v>
      </c>
      <c r="C510" s="160" t="s">
        <v>112</v>
      </c>
      <c r="D510" s="155"/>
      <c r="E510" s="156">
        <f t="shared" si="160"/>
        <v>0</v>
      </c>
      <c r="F510" s="155"/>
      <c r="G510" s="155"/>
      <c r="H510" s="156">
        <f t="shared" si="164"/>
        <v>0</v>
      </c>
      <c r="I510" s="155"/>
      <c r="J510" s="155"/>
      <c r="K510" s="157" t="e">
        <f t="shared" si="161"/>
        <v>#DIV/0!</v>
      </c>
      <c r="L510" s="158" t="e">
        <f t="shared" si="162"/>
        <v>#DIV/0!</v>
      </c>
      <c r="M510" s="158" t="e">
        <f t="shared" si="163"/>
        <v>#DIV/0!</v>
      </c>
    </row>
    <row r="511" spans="1:13" ht="13.5" customHeight="1" thickBot="1">
      <c r="A511" s="381"/>
      <c r="B511" s="180">
        <v>13</v>
      </c>
      <c r="C511" s="160" t="s">
        <v>113</v>
      </c>
      <c r="D511" s="155"/>
      <c r="E511" s="156">
        <f t="shared" si="160"/>
        <v>0</v>
      </c>
      <c r="F511" s="155"/>
      <c r="G511" s="155"/>
      <c r="H511" s="156">
        <f t="shared" si="164"/>
        <v>0</v>
      </c>
      <c r="I511" s="155"/>
      <c r="J511" s="155"/>
      <c r="K511" s="157" t="e">
        <f t="shared" si="161"/>
        <v>#DIV/0!</v>
      </c>
      <c r="L511" s="158" t="e">
        <f t="shared" si="162"/>
        <v>#DIV/0!</v>
      </c>
      <c r="M511" s="158" t="e">
        <f t="shared" si="163"/>
        <v>#DIV/0!</v>
      </c>
    </row>
    <row r="512" spans="1:13" ht="14.25" customHeight="1">
      <c r="A512" s="379"/>
      <c r="B512" s="183">
        <v>1</v>
      </c>
      <c r="C512" s="181">
        <v>2</v>
      </c>
      <c r="D512" s="181">
        <v>3</v>
      </c>
      <c r="E512" s="181">
        <v>4</v>
      </c>
      <c r="F512" s="181">
        <v>5</v>
      </c>
      <c r="G512" s="181">
        <v>6</v>
      </c>
      <c r="H512" s="181">
        <v>7</v>
      </c>
      <c r="I512" s="181">
        <v>8</v>
      </c>
      <c r="J512" s="181">
        <v>9</v>
      </c>
      <c r="K512" s="181">
        <v>10</v>
      </c>
      <c r="L512" s="181">
        <v>11</v>
      </c>
      <c r="M512" s="181">
        <v>12</v>
      </c>
    </row>
    <row r="513" spans="1:13" ht="13.5" customHeight="1">
      <c r="A513" s="380"/>
      <c r="B513" s="180">
        <v>1</v>
      </c>
      <c r="C513" s="160" t="s">
        <v>101</v>
      </c>
      <c r="D513" s="155"/>
      <c r="E513" s="156">
        <f aca="true" t="shared" si="165" ref="E513:E525">(F513+G513)/2</f>
        <v>0</v>
      </c>
      <c r="F513" s="155"/>
      <c r="G513" s="155"/>
      <c r="H513" s="156">
        <f>D513-E513</f>
        <v>0</v>
      </c>
      <c r="I513" s="155"/>
      <c r="J513" s="155"/>
      <c r="K513" s="157" t="e">
        <f aca="true" t="shared" si="166" ref="K513:K525">E513/D513</f>
        <v>#DIV/0!</v>
      </c>
      <c r="L513" s="158" t="e">
        <f aca="true" t="shared" si="167" ref="L513:L525">F513/D513</f>
        <v>#DIV/0!</v>
      </c>
      <c r="M513" s="158" t="e">
        <f aca="true" t="shared" si="168" ref="M513:M525">G513/D513</f>
        <v>#DIV/0!</v>
      </c>
    </row>
    <row r="514" spans="1:13" ht="13.5" customHeight="1">
      <c r="A514" s="380"/>
      <c r="B514" s="180">
        <v>2</v>
      </c>
      <c r="C514" s="160" t="s">
        <v>102</v>
      </c>
      <c r="D514" s="155"/>
      <c r="E514" s="156">
        <f t="shared" si="165"/>
        <v>0</v>
      </c>
      <c r="F514" s="155"/>
      <c r="G514" s="155"/>
      <c r="H514" s="156">
        <f aca="true" t="shared" si="169" ref="H514:H525">D514-E514</f>
        <v>0</v>
      </c>
      <c r="I514" s="155"/>
      <c r="J514" s="155"/>
      <c r="K514" s="157" t="e">
        <f t="shared" si="166"/>
        <v>#DIV/0!</v>
      </c>
      <c r="L514" s="158" t="e">
        <f t="shared" si="167"/>
        <v>#DIV/0!</v>
      </c>
      <c r="M514" s="158" t="e">
        <f t="shared" si="168"/>
        <v>#DIV/0!</v>
      </c>
    </row>
    <row r="515" spans="1:13" ht="13.5" customHeight="1">
      <c r="A515" s="380"/>
      <c r="B515" s="180">
        <v>3</v>
      </c>
      <c r="C515" s="160" t="s">
        <v>103</v>
      </c>
      <c r="D515" s="155"/>
      <c r="E515" s="156">
        <f t="shared" si="165"/>
        <v>0</v>
      </c>
      <c r="F515" s="155"/>
      <c r="G515" s="155"/>
      <c r="H515" s="156">
        <f t="shared" si="169"/>
        <v>0</v>
      </c>
      <c r="I515" s="155"/>
      <c r="J515" s="155"/>
      <c r="K515" s="157" t="e">
        <f t="shared" si="166"/>
        <v>#DIV/0!</v>
      </c>
      <c r="L515" s="158" t="e">
        <f t="shared" si="167"/>
        <v>#DIV/0!</v>
      </c>
      <c r="M515" s="158" t="e">
        <f t="shared" si="168"/>
        <v>#DIV/0!</v>
      </c>
    </row>
    <row r="516" spans="1:13" ht="13.5" customHeight="1">
      <c r="A516" s="380"/>
      <c r="B516" s="180">
        <v>4</v>
      </c>
      <c r="C516" s="160" t="s">
        <v>104</v>
      </c>
      <c r="D516" s="155"/>
      <c r="E516" s="156">
        <f t="shared" si="165"/>
        <v>0</v>
      </c>
      <c r="F516" s="155"/>
      <c r="G516" s="155"/>
      <c r="H516" s="156">
        <f t="shared" si="169"/>
        <v>0</v>
      </c>
      <c r="I516" s="155"/>
      <c r="J516" s="155"/>
      <c r="K516" s="157" t="e">
        <f t="shared" si="166"/>
        <v>#DIV/0!</v>
      </c>
      <c r="L516" s="158" t="e">
        <f t="shared" si="167"/>
        <v>#DIV/0!</v>
      </c>
      <c r="M516" s="158" t="e">
        <f t="shared" si="168"/>
        <v>#DIV/0!</v>
      </c>
    </row>
    <row r="517" spans="1:13" ht="13.5" customHeight="1">
      <c r="A517" s="380"/>
      <c r="B517" s="180">
        <v>5</v>
      </c>
      <c r="C517" s="160" t="s">
        <v>105</v>
      </c>
      <c r="D517" s="155"/>
      <c r="E517" s="156">
        <f t="shared" si="165"/>
        <v>0</v>
      </c>
      <c r="F517" s="155"/>
      <c r="G517" s="155"/>
      <c r="H517" s="156">
        <f t="shared" si="169"/>
        <v>0</v>
      </c>
      <c r="I517" s="155"/>
      <c r="J517" s="155"/>
      <c r="K517" s="157" t="e">
        <f t="shared" si="166"/>
        <v>#DIV/0!</v>
      </c>
      <c r="L517" s="158" t="e">
        <f t="shared" si="167"/>
        <v>#DIV/0!</v>
      </c>
      <c r="M517" s="158" t="e">
        <f t="shared" si="168"/>
        <v>#DIV/0!</v>
      </c>
    </row>
    <row r="518" spans="1:13" ht="13.5" customHeight="1">
      <c r="A518" s="380"/>
      <c r="B518" s="180">
        <v>6</v>
      </c>
      <c r="C518" s="160" t="s">
        <v>106</v>
      </c>
      <c r="D518" s="155"/>
      <c r="E518" s="156">
        <f t="shared" si="165"/>
        <v>0</v>
      </c>
      <c r="F518" s="155"/>
      <c r="G518" s="155"/>
      <c r="H518" s="156">
        <f t="shared" si="169"/>
        <v>0</v>
      </c>
      <c r="I518" s="155"/>
      <c r="J518" s="155"/>
      <c r="K518" s="157" t="e">
        <f t="shared" si="166"/>
        <v>#DIV/0!</v>
      </c>
      <c r="L518" s="158" t="e">
        <f t="shared" si="167"/>
        <v>#DIV/0!</v>
      </c>
      <c r="M518" s="158" t="e">
        <f t="shared" si="168"/>
        <v>#DIV/0!</v>
      </c>
    </row>
    <row r="519" spans="1:13" ht="13.5" customHeight="1">
      <c r="A519" s="380"/>
      <c r="B519" s="180">
        <v>7</v>
      </c>
      <c r="C519" s="160" t="s">
        <v>107</v>
      </c>
      <c r="D519" s="155"/>
      <c r="E519" s="156">
        <f t="shared" si="165"/>
        <v>0</v>
      </c>
      <c r="F519" s="155"/>
      <c r="G519" s="155"/>
      <c r="H519" s="156">
        <f t="shared" si="169"/>
        <v>0</v>
      </c>
      <c r="I519" s="155"/>
      <c r="J519" s="155"/>
      <c r="K519" s="157" t="e">
        <f t="shared" si="166"/>
        <v>#DIV/0!</v>
      </c>
      <c r="L519" s="158" t="e">
        <f t="shared" si="167"/>
        <v>#DIV/0!</v>
      </c>
      <c r="M519" s="158" t="e">
        <f t="shared" si="168"/>
        <v>#DIV/0!</v>
      </c>
    </row>
    <row r="520" spans="1:13" ht="13.5" customHeight="1">
      <c r="A520" s="380"/>
      <c r="B520" s="180">
        <v>8</v>
      </c>
      <c r="C520" s="160" t="s">
        <v>108</v>
      </c>
      <c r="D520" s="155"/>
      <c r="E520" s="156">
        <f t="shared" si="165"/>
        <v>0</v>
      </c>
      <c r="F520" s="155"/>
      <c r="G520" s="155"/>
      <c r="H520" s="156">
        <f t="shared" si="169"/>
        <v>0</v>
      </c>
      <c r="I520" s="155"/>
      <c r="J520" s="155"/>
      <c r="K520" s="157" t="e">
        <f t="shared" si="166"/>
        <v>#DIV/0!</v>
      </c>
      <c r="L520" s="158" t="e">
        <f t="shared" si="167"/>
        <v>#DIV/0!</v>
      </c>
      <c r="M520" s="158" t="e">
        <f t="shared" si="168"/>
        <v>#DIV/0!</v>
      </c>
    </row>
    <row r="521" spans="1:13" ht="13.5" customHeight="1">
      <c r="A521" s="380"/>
      <c r="B521" s="180">
        <v>9</v>
      </c>
      <c r="C521" s="160" t="s">
        <v>109</v>
      </c>
      <c r="D521" s="155"/>
      <c r="E521" s="156">
        <f t="shared" si="165"/>
        <v>0</v>
      </c>
      <c r="F521" s="155"/>
      <c r="G521" s="155"/>
      <c r="H521" s="156">
        <f t="shared" si="169"/>
        <v>0</v>
      </c>
      <c r="I521" s="155"/>
      <c r="J521" s="155"/>
      <c r="K521" s="157" t="e">
        <f t="shared" si="166"/>
        <v>#DIV/0!</v>
      </c>
      <c r="L521" s="158" t="e">
        <f t="shared" si="167"/>
        <v>#DIV/0!</v>
      </c>
      <c r="M521" s="158" t="e">
        <f t="shared" si="168"/>
        <v>#DIV/0!</v>
      </c>
    </row>
    <row r="522" spans="1:13" ht="13.5" customHeight="1">
      <c r="A522" s="380"/>
      <c r="B522" s="180">
        <v>10</v>
      </c>
      <c r="C522" s="160" t="s">
        <v>110</v>
      </c>
      <c r="D522" s="155"/>
      <c r="E522" s="156">
        <f t="shared" si="165"/>
        <v>0</v>
      </c>
      <c r="F522" s="155"/>
      <c r="G522" s="155"/>
      <c r="H522" s="156">
        <f t="shared" si="169"/>
        <v>0</v>
      </c>
      <c r="I522" s="155"/>
      <c r="J522" s="155"/>
      <c r="K522" s="157" t="e">
        <f t="shared" si="166"/>
        <v>#DIV/0!</v>
      </c>
      <c r="L522" s="158" t="e">
        <f t="shared" si="167"/>
        <v>#DIV/0!</v>
      </c>
      <c r="M522" s="158" t="e">
        <f t="shared" si="168"/>
        <v>#DIV/0!</v>
      </c>
    </row>
    <row r="523" spans="1:13" ht="13.5" customHeight="1">
      <c r="A523" s="380"/>
      <c r="B523" s="180">
        <v>11</v>
      </c>
      <c r="C523" s="160" t="s">
        <v>111</v>
      </c>
      <c r="D523" s="155"/>
      <c r="E523" s="156">
        <f t="shared" si="165"/>
        <v>0</v>
      </c>
      <c r="F523" s="155"/>
      <c r="G523" s="155"/>
      <c r="H523" s="156">
        <f t="shared" si="169"/>
        <v>0</v>
      </c>
      <c r="I523" s="155"/>
      <c r="J523" s="155"/>
      <c r="K523" s="157" t="e">
        <f t="shared" si="166"/>
        <v>#DIV/0!</v>
      </c>
      <c r="L523" s="158" t="e">
        <f t="shared" si="167"/>
        <v>#DIV/0!</v>
      </c>
      <c r="M523" s="158" t="e">
        <f t="shared" si="168"/>
        <v>#DIV/0!</v>
      </c>
    </row>
    <row r="524" spans="1:13" ht="13.5" customHeight="1">
      <c r="A524" s="380"/>
      <c r="B524" s="180">
        <v>12</v>
      </c>
      <c r="C524" s="160" t="s">
        <v>112</v>
      </c>
      <c r="D524" s="155"/>
      <c r="E524" s="156">
        <f t="shared" si="165"/>
        <v>0</v>
      </c>
      <c r="F524" s="155"/>
      <c r="G524" s="155"/>
      <c r="H524" s="156">
        <f t="shared" si="169"/>
        <v>0</v>
      </c>
      <c r="I524" s="155"/>
      <c r="J524" s="155"/>
      <c r="K524" s="157" t="e">
        <f t="shared" si="166"/>
        <v>#DIV/0!</v>
      </c>
      <c r="L524" s="158" t="e">
        <f t="shared" si="167"/>
        <v>#DIV/0!</v>
      </c>
      <c r="M524" s="158" t="e">
        <f t="shared" si="168"/>
        <v>#DIV/0!</v>
      </c>
    </row>
    <row r="525" spans="1:13" ht="13.5" customHeight="1" thickBot="1">
      <c r="A525" s="381"/>
      <c r="B525" s="180">
        <v>13</v>
      </c>
      <c r="C525" s="160" t="s">
        <v>113</v>
      </c>
      <c r="D525" s="155"/>
      <c r="E525" s="156">
        <f t="shared" si="165"/>
        <v>0</v>
      </c>
      <c r="F525" s="155"/>
      <c r="G525" s="155"/>
      <c r="H525" s="156">
        <f t="shared" si="169"/>
        <v>0</v>
      </c>
      <c r="I525" s="155"/>
      <c r="J525" s="155"/>
      <c r="K525" s="157" t="e">
        <f t="shared" si="166"/>
        <v>#DIV/0!</v>
      </c>
      <c r="L525" s="158" t="e">
        <f t="shared" si="167"/>
        <v>#DIV/0!</v>
      </c>
      <c r="M525" s="158" t="e">
        <f t="shared" si="168"/>
        <v>#DIV/0!</v>
      </c>
    </row>
  </sheetData>
  <sheetProtection/>
  <mergeCells count="47">
    <mergeCell ref="B1:M1"/>
    <mergeCell ref="B2:M2"/>
    <mergeCell ref="B3:M3"/>
    <mergeCell ref="E4:G4"/>
    <mergeCell ref="H4:J4"/>
    <mergeCell ref="K4:M4"/>
    <mergeCell ref="A7:A20"/>
    <mergeCell ref="D4:D5"/>
    <mergeCell ref="C4:C5"/>
    <mergeCell ref="B4:B5"/>
    <mergeCell ref="A4:A5"/>
    <mergeCell ref="A36:A49"/>
    <mergeCell ref="A50:A63"/>
    <mergeCell ref="A64:A77"/>
    <mergeCell ref="A21:A35"/>
    <mergeCell ref="A78:A91"/>
    <mergeCell ref="A92:A105"/>
    <mergeCell ref="A106:A119"/>
    <mergeCell ref="A120:A133"/>
    <mergeCell ref="A134:A147"/>
    <mergeCell ref="A148:A161"/>
    <mergeCell ref="A162:A175"/>
    <mergeCell ref="A176:A189"/>
    <mergeCell ref="A190:A203"/>
    <mergeCell ref="A204:A217"/>
    <mergeCell ref="A218:A231"/>
    <mergeCell ref="A232:A245"/>
    <mergeCell ref="A246:A259"/>
    <mergeCell ref="A260:A273"/>
    <mergeCell ref="A274:A287"/>
    <mergeCell ref="A288:A301"/>
    <mergeCell ref="A302:A315"/>
    <mergeCell ref="A316:A329"/>
    <mergeCell ref="A330:A343"/>
    <mergeCell ref="A344:A357"/>
    <mergeCell ref="A358:A371"/>
    <mergeCell ref="A372:A385"/>
    <mergeCell ref="A386:A399"/>
    <mergeCell ref="A400:A413"/>
    <mergeCell ref="A414:A427"/>
    <mergeCell ref="A428:A441"/>
    <mergeCell ref="A442:A455"/>
    <mergeCell ref="A456:A469"/>
    <mergeCell ref="A470:A483"/>
    <mergeCell ref="A484:A497"/>
    <mergeCell ref="A498:A511"/>
    <mergeCell ref="A512:A5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45"/>
  <sheetViews>
    <sheetView zoomScalePageLayoutView="0" workbookViewId="0" topLeftCell="AK1">
      <selection activeCell="A13" sqref="A13:IV13"/>
    </sheetView>
  </sheetViews>
  <sheetFormatPr defaultColWidth="9.140625" defaultRowHeight="12.75"/>
  <cols>
    <col min="1" max="1" width="4.7109375" style="23" customWidth="1"/>
    <col min="2" max="2" width="20.00390625" style="28" customWidth="1"/>
    <col min="3" max="26" width="3.8515625" style="23" customWidth="1"/>
    <col min="27" max="27" width="5.57421875" style="23" customWidth="1"/>
    <col min="28" max="28" width="5.00390625" style="23" customWidth="1"/>
    <col min="29" max="29" width="5.7109375" style="23" customWidth="1"/>
    <col min="30" max="30" width="3.8515625" style="23" customWidth="1"/>
    <col min="31" max="31" width="4.8515625" style="23" customWidth="1"/>
    <col min="32" max="32" width="3.8515625" style="23" customWidth="1"/>
    <col min="33" max="33" width="5.00390625" style="23" customWidth="1"/>
    <col min="34" max="34" width="3.8515625" style="23" customWidth="1"/>
    <col min="35" max="35" width="4.8515625" style="23" customWidth="1"/>
    <col min="36" max="90" width="3.8515625" style="23" customWidth="1"/>
    <col min="91" max="91" width="5.00390625" style="23" customWidth="1"/>
    <col min="92" max="92" width="3.8515625" style="23" customWidth="1"/>
    <col min="93" max="93" width="4.8515625" style="23" customWidth="1"/>
    <col min="94" max="94" width="5.00390625" style="23" customWidth="1"/>
    <col min="95" max="95" width="4.28125" style="23" customWidth="1"/>
    <col min="96" max="102" width="3.8515625" style="23" customWidth="1"/>
    <col min="103" max="103" width="5.421875" style="23" customWidth="1"/>
    <col min="104" max="106" width="3.8515625" style="23" customWidth="1"/>
    <col min="107" max="16384" width="9.140625" style="23" customWidth="1"/>
  </cols>
  <sheetData>
    <row r="1" spans="1:106" s="14" customFormat="1" ht="21" customHeight="1" thickBot="1">
      <c r="A1" s="2"/>
      <c r="B1" s="24"/>
      <c r="C1" s="293" t="s">
        <v>127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M1" s="2"/>
      <c r="AN1" s="2"/>
      <c r="AO1" s="2"/>
      <c r="AP1" s="2"/>
      <c r="AQ1" s="2"/>
      <c r="AR1" s="2"/>
      <c r="AY1" s="2"/>
      <c r="AZ1" s="2"/>
      <c r="BA1" s="2"/>
      <c r="BB1" s="2"/>
      <c r="BC1" s="2"/>
      <c r="BD1" s="2"/>
      <c r="BK1" s="2"/>
      <c r="BL1" s="2"/>
      <c r="BS1" s="2"/>
      <c r="BT1" s="2"/>
      <c r="BU1" s="2"/>
      <c r="BV1" s="2"/>
      <c r="BW1" s="2"/>
      <c r="BX1" s="2"/>
      <c r="CI1" s="2"/>
      <c r="CJ1" s="2"/>
      <c r="CT1" s="2"/>
      <c r="CU1" s="2"/>
      <c r="CV1" s="2"/>
      <c r="CW1" s="2"/>
      <c r="CX1" s="2"/>
      <c r="CY1" s="2"/>
      <c r="CZ1" s="2"/>
      <c r="DA1" s="2"/>
      <c r="DB1" s="2"/>
    </row>
    <row r="2" spans="1:106" s="169" customFormat="1" ht="17.25" customHeight="1" thickBot="1">
      <c r="A2" s="267" t="s">
        <v>11</v>
      </c>
      <c r="B2" s="421" t="s">
        <v>45</v>
      </c>
      <c r="C2" s="415" t="s">
        <v>133</v>
      </c>
      <c r="D2" s="416"/>
      <c r="E2" s="416"/>
      <c r="F2" s="416"/>
      <c r="G2" s="417"/>
      <c r="H2" s="417"/>
      <c r="I2" s="417"/>
      <c r="J2" s="417"/>
      <c r="K2" s="416"/>
      <c r="L2" s="416"/>
      <c r="M2" s="416"/>
      <c r="N2" s="418"/>
      <c r="O2" s="422" t="s">
        <v>136</v>
      </c>
      <c r="P2" s="423"/>
      <c r="Q2" s="423"/>
      <c r="R2" s="423"/>
      <c r="S2" s="424"/>
      <c r="T2" s="424"/>
      <c r="U2" s="424"/>
      <c r="V2" s="424"/>
      <c r="W2" s="423"/>
      <c r="X2" s="423"/>
      <c r="Y2" s="423"/>
      <c r="Z2" s="425"/>
      <c r="AA2" s="415" t="s">
        <v>137</v>
      </c>
      <c r="AB2" s="416"/>
      <c r="AC2" s="416"/>
      <c r="AD2" s="416"/>
      <c r="AE2" s="417"/>
      <c r="AF2" s="417"/>
      <c r="AG2" s="417"/>
      <c r="AH2" s="417"/>
      <c r="AI2" s="416"/>
      <c r="AJ2" s="416"/>
      <c r="AK2" s="416"/>
      <c r="AL2" s="418"/>
      <c r="AM2" s="397" t="s">
        <v>144</v>
      </c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9"/>
      <c r="BS2" s="397" t="s">
        <v>147</v>
      </c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9"/>
      <c r="CE2" s="397" t="s">
        <v>153</v>
      </c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9"/>
      <c r="CQ2" s="400" t="s">
        <v>154</v>
      </c>
      <c r="CR2" s="401"/>
      <c r="CS2" s="401"/>
      <c r="CT2" s="401"/>
      <c r="CU2" s="402"/>
      <c r="CV2" s="402"/>
      <c r="CW2" s="402"/>
      <c r="CX2" s="402"/>
      <c r="CY2" s="401"/>
      <c r="CZ2" s="401"/>
      <c r="DA2" s="401"/>
      <c r="DB2" s="403"/>
    </row>
    <row r="3" spans="1:106" s="14" customFormat="1" ht="27.75" customHeight="1" thickBot="1">
      <c r="A3" s="267"/>
      <c r="B3" s="421"/>
      <c r="C3" s="419" t="s">
        <v>10</v>
      </c>
      <c r="D3" s="420"/>
      <c r="E3" s="420"/>
      <c r="F3" s="420"/>
      <c r="G3" s="404" t="s">
        <v>134</v>
      </c>
      <c r="H3" s="405"/>
      <c r="I3" s="405"/>
      <c r="J3" s="406"/>
      <c r="K3" s="407" t="s">
        <v>135</v>
      </c>
      <c r="L3" s="407"/>
      <c r="M3" s="407"/>
      <c r="N3" s="408"/>
      <c r="O3" s="426" t="s">
        <v>10</v>
      </c>
      <c r="P3" s="427"/>
      <c r="Q3" s="427"/>
      <c r="R3" s="427"/>
      <c r="S3" s="404" t="s">
        <v>134</v>
      </c>
      <c r="T3" s="405"/>
      <c r="U3" s="405"/>
      <c r="V3" s="406"/>
      <c r="W3" s="407" t="s">
        <v>135</v>
      </c>
      <c r="X3" s="407"/>
      <c r="Y3" s="407"/>
      <c r="Z3" s="408"/>
      <c r="AA3" s="419" t="s">
        <v>10</v>
      </c>
      <c r="AB3" s="420"/>
      <c r="AC3" s="420"/>
      <c r="AD3" s="420"/>
      <c r="AE3" s="404" t="s">
        <v>134</v>
      </c>
      <c r="AF3" s="405"/>
      <c r="AG3" s="405"/>
      <c r="AH3" s="406"/>
      <c r="AI3" s="407" t="s">
        <v>135</v>
      </c>
      <c r="AJ3" s="407"/>
      <c r="AK3" s="407"/>
      <c r="AL3" s="408"/>
      <c r="AM3" s="414" t="s">
        <v>138</v>
      </c>
      <c r="AN3" s="409"/>
      <c r="AO3" s="409"/>
      <c r="AP3" s="409"/>
      <c r="AQ3" s="411" t="s">
        <v>139</v>
      </c>
      <c r="AR3" s="412"/>
      <c r="AS3" s="412"/>
      <c r="AT3" s="413"/>
      <c r="AU3" s="409" t="s">
        <v>140</v>
      </c>
      <c r="AV3" s="409"/>
      <c r="AW3" s="409"/>
      <c r="AX3" s="410"/>
      <c r="AY3" s="414" t="s">
        <v>141</v>
      </c>
      <c r="AZ3" s="409"/>
      <c r="BA3" s="409"/>
      <c r="BB3" s="409"/>
      <c r="BC3" s="411" t="s">
        <v>142</v>
      </c>
      <c r="BD3" s="412"/>
      <c r="BE3" s="412"/>
      <c r="BF3" s="413"/>
      <c r="BG3" s="409" t="s">
        <v>143</v>
      </c>
      <c r="BH3" s="409"/>
      <c r="BI3" s="409"/>
      <c r="BJ3" s="410"/>
      <c r="BK3" s="411" t="s">
        <v>145</v>
      </c>
      <c r="BL3" s="412"/>
      <c r="BM3" s="412"/>
      <c r="BN3" s="413"/>
      <c r="BO3" s="409" t="s">
        <v>146</v>
      </c>
      <c r="BP3" s="409"/>
      <c r="BQ3" s="409"/>
      <c r="BR3" s="410"/>
      <c r="BS3" s="414" t="s">
        <v>10</v>
      </c>
      <c r="BT3" s="409"/>
      <c r="BU3" s="409"/>
      <c r="BV3" s="409"/>
      <c r="BW3" s="411" t="s">
        <v>148</v>
      </c>
      <c r="BX3" s="412"/>
      <c r="BY3" s="412"/>
      <c r="BZ3" s="413"/>
      <c r="CA3" s="409" t="s">
        <v>149</v>
      </c>
      <c r="CB3" s="409"/>
      <c r="CC3" s="409"/>
      <c r="CD3" s="410"/>
      <c r="CE3" s="394" t="s">
        <v>150</v>
      </c>
      <c r="CF3" s="395"/>
      <c r="CG3" s="395"/>
      <c r="CH3" s="396"/>
      <c r="CI3" s="394" t="s">
        <v>151</v>
      </c>
      <c r="CJ3" s="395"/>
      <c r="CK3" s="395"/>
      <c r="CL3" s="396"/>
      <c r="CM3" s="395" t="s">
        <v>152</v>
      </c>
      <c r="CN3" s="395"/>
      <c r="CO3" s="395"/>
      <c r="CP3" s="396"/>
      <c r="CQ3" s="316" t="s">
        <v>10</v>
      </c>
      <c r="CR3" s="317"/>
      <c r="CS3" s="317"/>
      <c r="CT3" s="317"/>
      <c r="CU3" s="404" t="s">
        <v>155</v>
      </c>
      <c r="CV3" s="405"/>
      <c r="CW3" s="405"/>
      <c r="CX3" s="406"/>
      <c r="CY3" s="407" t="s">
        <v>153</v>
      </c>
      <c r="CZ3" s="407"/>
      <c r="DA3" s="407"/>
      <c r="DB3" s="408"/>
    </row>
    <row r="4" spans="1:106" s="14" customFormat="1" ht="59.25" customHeight="1" thickBot="1">
      <c r="A4" s="267"/>
      <c r="B4" s="421"/>
      <c r="C4" s="166" t="s">
        <v>12</v>
      </c>
      <c r="D4" s="167" t="s">
        <v>130</v>
      </c>
      <c r="E4" s="167" t="s">
        <v>131</v>
      </c>
      <c r="F4" s="168" t="s">
        <v>132</v>
      </c>
      <c r="G4" s="64" t="s">
        <v>12</v>
      </c>
      <c r="H4" s="65" t="s">
        <v>130</v>
      </c>
      <c r="I4" s="65" t="s">
        <v>131</v>
      </c>
      <c r="J4" s="68" t="s">
        <v>132</v>
      </c>
      <c r="K4" s="67" t="s">
        <v>12</v>
      </c>
      <c r="L4" s="65" t="s">
        <v>130</v>
      </c>
      <c r="M4" s="65" t="s">
        <v>131</v>
      </c>
      <c r="N4" s="68" t="s">
        <v>132</v>
      </c>
      <c r="O4" s="170" t="s">
        <v>12</v>
      </c>
      <c r="P4" s="171" t="s">
        <v>130</v>
      </c>
      <c r="Q4" s="171" t="s">
        <v>131</v>
      </c>
      <c r="R4" s="172" t="s">
        <v>132</v>
      </c>
      <c r="S4" s="64" t="s">
        <v>12</v>
      </c>
      <c r="T4" s="65" t="s">
        <v>130</v>
      </c>
      <c r="U4" s="65" t="s">
        <v>131</v>
      </c>
      <c r="V4" s="68" t="s">
        <v>132</v>
      </c>
      <c r="W4" s="67" t="s">
        <v>12</v>
      </c>
      <c r="X4" s="65" t="s">
        <v>130</v>
      </c>
      <c r="Y4" s="65" t="s">
        <v>131</v>
      </c>
      <c r="Z4" s="68" t="s">
        <v>132</v>
      </c>
      <c r="AA4" s="166" t="s">
        <v>12</v>
      </c>
      <c r="AB4" s="167" t="s">
        <v>130</v>
      </c>
      <c r="AC4" s="167" t="s">
        <v>131</v>
      </c>
      <c r="AD4" s="168" t="s">
        <v>132</v>
      </c>
      <c r="AE4" s="64" t="s">
        <v>12</v>
      </c>
      <c r="AF4" s="65" t="s">
        <v>130</v>
      </c>
      <c r="AG4" s="65" t="s">
        <v>131</v>
      </c>
      <c r="AH4" s="68" t="s">
        <v>132</v>
      </c>
      <c r="AI4" s="67" t="s">
        <v>12</v>
      </c>
      <c r="AJ4" s="65" t="s">
        <v>130</v>
      </c>
      <c r="AK4" s="65" t="s">
        <v>131</v>
      </c>
      <c r="AL4" s="68" t="s">
        <v>132</v>
      </c>
      <c r="AM4" s="202" t="s">
        <v>12</v>
      </c>
      <c r="AN4" s="203" t="s">
        <v>130</v>
      </c>
      <c r="AO4" s="203" t="s">
        <v>131</v>
      </c>
      <c r="AP4" s="204" t="s">
        <v>132</v>
      </c>
      <c r="AQ4" s="202" t="s">
        <v>12</v>
      </c>
      <c r="AR4" s="203" t="s">
        <v>130</v>
      </c>
      <c r="AS4" s="203" t="s">
        <v>131</v>
      </c>
      <c r="AT4" s="205" t="s">
        <v>132</v>
      </c>
      <c r="AU4" s="206" t="s">
        <v>12</v>
      </c>
      <c r="AV4" s="203" t="s">
        <v>130</v>
      </c>
      <c r="AW4" s="203" t="s">
        <v>131</v>
      </c>
      <c r="AX4" s="205" t="s">
        <v>132</v>
      </c>
      <c r="AY4" s="202" t="s">
        <v>12</v>
      </c>
      <c r="AZ4" s="203" t="s">
        <v>130</v>
      </c>
      <c r="BA4" s="203" t="s">
        <v>131</v>
      </c>
      <c r="BB4" s="204" t="s">
        <v>132</v>
      </c>
      <c r="BC4" s="202" t="s">
        <v>12</v>
      </c>
      <c r="BD4" s="203" t="s">
        <v>130</v>
      </c>
      <c r="BE4" s="203" t="s">
        <v>131</v>
      </c>
      <c r="BF4" s="205" t="s">
        <v>132</v>
      </c>
      <c r="BG4" s="206" t="s">
        <v>12</v>
      </c>
      <c r="BH4" s="203" t="s">
        <v>130</v>
      </c>
      <c r="BI4" s="203" t="s">
        <v>131</v>
      </c>
      <c r="BJ4" s="205" t="s">
        <v>132</v>
      </c>
      <c r="BK4" s="202" t="s">
        <v>12</v>
      </c>
      <c r="BL4" s="203" t="s">
        <v>130</v>
      </c>
      <c r="BM4" s="203" t="s">
        <v>131</v>
      </c>
      <c r="BN4" s="205" t="s">
        <v>132</v>
      </c>
      <c r="BO4" s="206" t="s">
        <v>12</v>
      </c>
      <c r="BP4" s="203" t="s">
        <v>130</v>
      </c>
      <c r="BQ4" s="203" t="s">
        <v>131</v>
      </c>
      <c r="BR4" s="205" t="s">
        <v>132</v>
      </c>
      <c r="BS4" s="202" t="s">
        <v>12</v>
      </c>
      <c r="BT4" s="203" t="s">
        <v>130</v>
      </c>
      <c r="BU4" s="203" t="s">
        <v>131</v>
      </c>
      <c r="BV4" s="204" t="s">
        <v>132</v>
      </c>
      <c r="BW4" s="202" t="s">
        <v>12</v>
      </c>
      <c r="BX4" s="203" t="s">
        <v>130</v>
      </c>
      <c r="BY4" s="203" t="s">
        <v>131</v>
      </c>
      <c r="BZ4" s="205" t="s">
        <v>132</v>
      </c>
      <c r="CA4" s="206" t="s">
        <v>12</v>
      </c>
      <c r="CB4" s="203" t="s">
        <v>130</v>
      </c>
      <c r="CC4" s="203" t="s">
        <v>131</v>
      </c>
      <c r="CD4" s="205" t="s">
        <v>132</v>
      </c>
      <c r="CE4" s="206" t="s">
        <v>12</v>
      </c>
      <c r="CF4" s="203" t="s">
        <v>130</v>
      </c>
      <c r="CG4" s="203" t="s">
        <v>131</v>
      </c>
      <c r="CH4" s="205" t="s">
        <v>132</v>
      </c>
      <c r="CI4" s="202" t="s">
        <v>12</v>
      </c>
      <c r="CJ4" s="203" t="s">
        <v>130</v>
      </c>
      <c r="CK4" s="203" t="s">
        <v>131</v>
      </c>
      <c r="CL4" s="205" t="s">
        <v>132</v>
      </c>
      <c r="CM4" s="206" t="s">
        <v>12</v>
      </c>
      <c r="CN4" s="203" t="s">
        <v>130</v>
      </c>
      <c r="CO4" s="203" t="s">
        <v>131</v>
      </c>
      <c r="CP4" s="205" t="s">
        <v>132</v>
      </c>
      <c r="CQ4" s="173" t="s">
        <v>12</v>
      </c>
      <c r="CR4" s="174" t="s">
        <v>130</v>
      </c>
      <c r="CS4" s="174" t="s">
        <v>131</v>
      </c>
      <c r="CT4" s="175" t="s">
        <v>132</v>
      </c>
      <c r="CU4" s="64" t="s">
        <v>12</v>
      </c>
      <c r="CV4" s="65" t="s">
        <v>130</v>
      </c>
      <c r="CW4" s="65" t="s">
        <v>131</v>
      </c>
      <c r="CX4" s="68" t="s">
        <v>132</v>
      </c>
      <c r="CY4" s="67" t="s">
        <v>12</v>
      </c>
      <c r="CZ4" s="65" t="s">
        <v>130</v>
      </c>
      <c r="DA4" s="65" t="s">
        <v>131</v>
      </c>
      <c r="DB4" s="68" t="s">
        <v>132</v>
      </c>
    </row>
    <row r="5" spans="1:106" s="14" customFormat="1" ht="12.75">
      <c r="A5" s="10"/>
      <c r="B5" s="25"/>
      <c r="C5" s="105">
        <v>1</v>
      </c>
      <c r="D5" s="106">
        <v>2</v>
      </c>
      <c r="E5" s="106">
        <v>3</v>
      </c>
      <c r="F5" s="153">
        <v>4</v>
      </c>
      <c r="G5" s="5">
        <v>1</v>
      </c>
      <c r="H5" s="6">
        <v>2</v>
      </c>
      <c r="I5" s="6">
        <v>3</v>
      </c>
      <c r="J5" s="32">
        <v>4</v>
      </c>
      <c r="K5" s="5">
        <v>1</v>
      </c>
      <c r="L5" s="6">
        <v>2</v>
      </c>
      <c r="M5" s="6">
        <v>3</v>
      </c>
      <c r="N5" s="32">
        <v>4</v>
      </c>
      <c r="O5" s="112">
        <v>1</v>
      </c>
      <c r="P5" s="113">
        <v>2</v>
      </c>
      <c r="Q5" s="113">
        <v>3</v>
      </c>
      <c r="R5" s="114">
        <v>4</v>
      </c>
      <c r="S5" s="5">
        <v>1</v>
      </c>
      <c r="T5" s="6">
        <v>2</v>
      </c>
      <c r="U5" s="6">
        <v>3</v>
      </c>
      <c r="V5" s="32">
        <v>4</v>
      </c>
      <c r="W5" s="5">
        <v>1</v>
      </c>
      <c r="X5" s="6">
        <v>2</v>
      </c>
      <c r="Y5" s="6">
        <v>3</v>
      </c>
      <c r="Z5" s="32">
        <v>4</v>
      </c>
      <c r="AA5" s="105">
        <v>1</v>
      </c>
      <c r="AB5" s="106">
        <v>2</v>
      </c>
      <c r="AC5" s="106">
        <v>3</v>
      </c>
      <c r="AD5" s="153">
        <v>4</v>
      </c>
      <c r="AE5" s="5">
        <v>1</v>
      </c>
      <c r="AF5" s="6">
        <v>2</v>
      </c>
      <c r="AG5" s="6">
        <v>3</v>
      </c>
      <c r="AH5" s="32">
        <v>4</v>
      </c>
      <c r="AI5" s="5">
        <v>1</v>
      </c>
      <c r="AJ5" s="6">
        <v>2</v>
      </c>
      <c r="AK5" s="6">
        <v>3</v>
      </c>
      <c r="AL5" s="32">
        <v>4</v>
      </c>
      <c r="AM5" s="190">
        <v>1</v>
      </c>
      <c r="AN5" s="191">
        <v>2</v>
      </c>
      <c r="AO5" s="191">
        <v>3</v>
      </c>
      <c r="AP5" s="193">
        <v>4</v>
      </c>
      <c r="AQ5" s="190">
        <v>1</v>
      </c>
      <c r="AR5" s="191">
        <v>2</v>
      </c>
      <c r="AS5" s="191">
        <v>3</v>
      </c>
      <c r="AT5" s="193">
        <v>4</v>
      </c>
      <c r="AU5" s="190">
        <v>1</v>
      </c>
      <c r="AV5" s="191">
        <v>2</v>
      </c>
      <c r="AW5" s="191">
        <v>3</v>
      </c>
      <c r="AX5" s="193">
        <v>4</v>
      </c>
      <c r="AY5" s="190">
        <v>1</v>
      </c>
      <c r="AZ5" s="191">
        <v>2</v>
      </c>
      <c r="BA5" s="191">
        <v>3</v>
      </c>
      <c r="BB5" s="193">
        <v>4</v>
      </c>
      <c r="BC5" s="190">
        <v>1</v>
      </c>
      <c r="BD5" s="191">
        <v>2</v>
      </c>
      <c r="BE5" s="191">
        <v>3</v>
      </c>
      <c r="BF5" s="193">
        <v>4</v>
      </c>
      <c r="BG5" s="190">
        <v>1</v>
      </c>
      <c r="BH5" s="191">
        <v>2</v>
      </c>
      <c r="BI5" s="191">
        <v>3</v>
      </c>
      <c r="BJ5" s="193">
        <v>4</v>
      </c>
      <c r="BK5" s="190">
        <v>1</v>
      </c>
      <c r="BL5" s="191">
        <v>2</v>
      </c>
      <c r="BM5" s="191">
        <v>3</v>
      </c>
      <c r="BN5" s="193">
        <v>4</v>
      </c>
      <c r="BO5" s="190">
        <v>1</v>
      </c>
      <c r="BP5" s="191">
        <v>2</v>
      </c>
      <c r="BQ5" s="191">
        <v>3</v>
      </c>
      <c r="BR5" s="193">
        <v>4</v>
      </c>
      <c r="BS5" s="190">
        <v>1</v>
      </c>
      <c r="BT5" s="191">
        <v>2</v>
      </c>
      <c r="BU5" s="191">
        <v>3</v>
      </c>
      <c r="BV5" s="193">
        <v>4</v>
      </c>
      <c r="BW5" s="190">
        <v>1</v>
      </c>
      <c r="BX5" s="191">
        <v>2</v>
      </c>
      <c r="BY5" s="191">
        <v>3</v>
      </c>
      <c r="BZ5" s="193">
        <v>4</v>
      </c>
      <c r="CA5" s="190">
        <v>1</v>
      </c>
      <c r="CB5" s="191">
        <v>2</v>
      </c>
      <c r="CC5" s="191">
        <v>3</v>
      </c>
      <c r="CD5" s="193">
        <v>4</v>
      </c>
      <c r="CE5" s="190">
        <v>1</v>
      </c>
      <c r="CF5" s="191">
        <v>2</v>
      </c>
      <c r="CG5" s="191">
        <v>3</v>
      </c>
      <c r="CH5" s="193">
        <v>4</v>
      </c>
      <c r="CI5" s="190">
        <v>1</v>
      </c>
      <c r="CJ5" s="191">
        <v>2</v>
      </c>
      <c r="CK5" s="191">
        <v>3</v>
      </c>
      <c r="CL5" s="193">
        <v>4</v>
      </c>
      <c r="CM5" s="190">
        <v>1</v>
      </c>
      <c r="CN5" s="191">
        <v>2</v>
      </c>
      <c r="CO5" s="191">
        <v>3</v>
      </c>
      <c r="CP5" s="193">
        <v>4</v>
      </c>
      <c r="CQ5" s="123">
        <v>1</v>
      </c>
      <c r="CR5" s="124">
        <v>2</v>
      </c>
      <c r="CS5" s="124">
        <v>3</v>
      </c>
      <c r="CT5" s="125">
        <v>4</v>
      </c>
      <c r="CU5" s="5">
        <v>1</v>
      </c>
      <c r="CV5" s="6">
        <v>2</v>
      </c>
      <c r="CW5" s="6">
        <v>3</v>
      </c>
      <c r="CX5" s="32">
        <v>4</v>
      </c>
      <c r="CY5" s="5">
        <v>1</v>
      </c>
      <c r="CZ5" s="6">
        <v>2</v>
      </c>
      <c r="DA5" s="6">
        <v>3</v>
      </c>
      <c r="DB5" s="7">
        <v>4</v>
      </c>
    </row>
    <row r="6" spans="1:120" s="14" customFormat="1" ht="14.25" customHeight="1">
      <c r="A6" s="10">
        <v>1</v>
      </c>
      <c r="B6" s="163" t="s">
        <v>25</v>
      </c>
      <c r="C6" s="100">
        <f aca="true" t="shared" si="0" ref="C6:C41">G6+K6</f>
        <v>99</v>
      </c>
      <c r="D6" s="101">
        <f aca="true" t="shared" si="1" ref="D6:D41">H6+L6</f>
        <v>95</v>
      </c>
      <c r="E6" s="101">
        <f aca="true" t="shared" si="2" ref="E6:E41">I6+M6</f>
        <v>4</v>
      </c>
      <c r="F6" s="195">
        <f aca="true" t="shared" si="3" ref="F6:F41">J6+N6</f>
        <v>0</v>
      </c>
      <c r="G6" s="100">
        <f aca="true" t="shared" si="4" ref="G6:N6">G7+G8+G9+G10+G11+G12</f>
        <v>75</v>
      </c>
      <c r="H6" s="101">
        <f t="shared" si="4"/>
        <v>72</v>
      </c>
      <c r="I6" s="101">
        <f t="shared" si="4"/>
        <v>3</v>
      </c>
      <c r="J6" s="195">
        <f t="shared" si="4"/>
        <v>0</v>
      </c>
      <c r="K6" s="100">
        <f t="shared" si="4"/>
        <v>24</v>
      </c>
      <c r="L6" s="101">
        <f t="shared" si="4"/>
        <v>23</v>
      </c>
      <c r="M6" s="101">
        <f t="shared" si="4"/>
        <v>1</v>
      </c>
      <c r="N6" s="195">
        <f t="shared" si="4"/>
        <v>0</v>
      </c>
      <c r="O6" s="100">
        <f aca="true" t="shared" si="5" ref="O6:O41">S6+W6</f>
        <v>77</v>
      </c>
      <c r="P6" s="101">
        <f aca="true" t="shared" si="6" ref="P6:P41">T6+X6</f>
        <v>70</v>
      </c>
      <c r="Q6" s="101">
        <f aca="true" t="shared" si="7" ref="Q6:Q41">U6+Y6</f>
        <v>7</v>
      </c>
      <c r="R6" s="195">
        <f aca="true" t="shared" si="8" ref="R6:R41">V6+Z6</f>
        <v>0</v>
      </c>
      <c r="S6" s="100">
        <f aca="true" t="shared" si="9" ref="S6:Z6">S7+S8+S9+S10+S11+S12</f>
        <v>68</v>
      </c>
      <c r="T6" s="101">
        <f t="shared" si="9"/>
        <v>61</v>
      </c>
      <c r="U6" s="101">
        <f t="shared" si="9"/>
        <v>7</v>
      </c>
      <c r="V6" s="195">
        <f t="shared" si="9"/>
        <v>0</v>
      </c>
      <c r="W6" s="100">
        <f t="shared" si="9"/>
        <v>9</v>
      </c>
      <c r="X6" s="101">
        <f t="shared" si="9"/>
        <v>9</v>
      </c>
      <c r="Y6" s="101">
        <f t="shared" si="9"/>
        <v>0</v>
      </c>
      <c r="Z6" s="195">
        <f t="shared" si="9"/>
        <v>0</v>
      </c>
      <c r="AA6" s="100">
        <f aca="true" t="shared" si="10" ref="AA6:AC7">AE6+AI6</f>
        <v>1336</v>
      </c>
      <c r="AB6" s="101">
        <f t="shared" si="10"/>
        <v>534</v>
      </c>
      <c r="AC6" s="101">
        <f t="shared" si="10"/>
        <v>900</v>
      </c>
      <c r="AD6" s="195">
        <f aca="true" t="shared" si="11" ref="AD6:AD41">AH6+AL6</f>
        <v>0</v>
      </c>
      <c r="AE6" s="100">
        <f aca="true" t="shared" si="12" ref="AE6:BR6">AE7+AE8+AE9+AE10+AE11+AE12</f>
        <v>1109</v>
      </c>
      <c r="AF6" s="101">
        <f t="shared" si="12"/>
        <v>361</v>
      </c>
      <c r="AG6" s="101">
        <f t="shared" si="12"/>
        <v>848</v>
      </c>
      <c r="AH6" s="195">
        <f t="shared" si="12"/>
        <v>0</v>
      </c>
      <c r="AI6" s="100">
        <f t="shared" si="12"/>
        <v>227</v>
      </c>
      <c r="AJ6" s="101">
        <f t="shared" si="12"/>
        <v>173</v>
      </c>
      <c r="AK6" s="101">
        <f t="shared" si="12"/>
        <v>52</v>
      </c>
      <c r="AL6" s="195">
        <f t="shared" si="12"/>
        <v>0</v>
      </c>
      <c r="AM6" s="100">
        <f t="shared" si="12"/>
        <v>177</v>
      </c>
      <c r="AN6" s="101">
        <f t="shared" si="12"/>
        <v>92</v>
      </c>
      <c r="AO6" s="101">
        <f t="shared" si="12"/>
        <v>85</v>
      </c>
      <c r="AP6" s="195">
        <f t="shared" si="12"/>
        <v>0</v>
      </c>
      <c r="AQ6" s="100">
        <f t="shared" si="12"/>
        <v>85</v>
      </c>
      <c r="AR6" s="101">
        <f t="shared" si="12"/>
        <v>76</v>
      </c>
      <c r="AS6" s="101">
        <f t="shared" si="12"/>
        <v>12</v>
      </c>
      <c r="AT6" s="195">
        <f t="shared" si="12"/>
        <v>0</v>
      </c>
      <c r="AU6" s="100">
        <f t="shared" si="12"/>
        <v>5</v>
      </c>
      <c r="AV6" s="101">
        <f t="shared" si="12"/>
        <v>5</v>
      </c>
      <c r="AW6" s="101">
        <f t="shared" si="12"/>
        <v>0</v>
      </c>
      <c r="AX6" s="195">
        <f t="shared" si="12"/>
        <v>0</v>
      </c>
      <c r="AY6" s="100">
        <f t="shared" si="12"/>
        <v>81</v>
      </c>
      <c r="AZ6" s="101">
        <f t="shared" si="12"/>
        <v>80</v>
      </c>
      <c r="BA6" s="101">
        <f t="shared" si="12"/>
        <v>1</v>
      </c>
      <c r="BB6" s="195">
        <f t="shared" si="12"/>
        <v>0</v>
      </c>
      <c r="BC6" s="100">
        <f t="shared" si="12"/>
        <v>13</v>
      </c>
      <c r="BD6" s="101">
        <f t="shared" si="12"/>
        <v>12</v>
      </c>
      <c r="BE6" s="101">
        <f t="shared" si="12"/>
        <v>2</v>
      </c>
      <c r="BF6" s="195">
        <f t="shared" si="12"/>
        <v>0</v>
      </c>
      <c r="BG6" s="100">
        <f t="shared" si="12"/>
        <v>0</v>
      </c>
      <c r="BH6" s="101">
        <f t="shared" si="12"/>
        <v>0</v>
      </c>
      <c r="BI6" s="101">
        <f t="shared" si="12"/>
        <v>0</v>
      </c>
      <c r="BJ6" s="195">
        <f t="shared" si="12"/>
        <v>0</v>
      </c>
      <c r="BK6" s="100">
        <f t="shared" si="12"/>
        <v>26</v>
      </c>
      <c r="BL6" s="101">
        <f t="shared" si="12"/>
        <v>26</v>
      </c>
      <c r="BM6" s="101">
        <f t="shared" si="12"/>
        <v>0</v>
      </c>
      <c r="BN6" s="195">
        <f t="shared" si="12"/>
        <v>0</v>
      </c>
      <c r="BO6" s="100">
        <f t="shared" si="12"/>
        <v>2</v>
      </c>
      <c r="BP6" s="101">
        <f t="shared" si="12"/>
        <v>2</v>
      </c>
      <c r="BQ6" s="101">
        <f t="shared" si="12"/>
        <v>0</v>
      </c>
      <c r="BR6" s="195">
        <f t="shared" si="12"/>
        <v>0</v>
      </c>
      <c r="BS6" s="100">
        <f aca="true" t="shared" si="13" ref="BS6:BS41">BW6+CA6</f>
        <v>110</v>
      </c>
      <c r="BT6" s="101">
        <f aca="true" t="shared" si="14" ref="BT6:BT41">BX6+CB6</f>
        <v>1</v>
      </c>
      <c r="BU6" s="101">
        <f aca="true" t="shared" si="15" ref="BU6:BU41">BY6+CC6</f>
        <v>109</v>
      </c>
      <c r="BV6" s="195">
        <f aca="true" t="shared" si="16" ref="BV6:BV41">BZ6+CD6</f>
        <v>0</v>
      </c>
      <c r="BW6" s="100">
        <f aca="true" t="shared" si="17" ref="BW6:CP6">BW7+BW8+BW9+BW10+BW11+BW12</f>
        <v>1</v>
      </c>
      <c r="BX6" s="101">
        <f t="shared" si="17"/>
        <v>1</v>
      </c>
      <c r="BY6" s="101">
        <f t="shared" si="17"/>
        <v>0</v>
      </c>
      <c r="BZ6" s="195">
        <f t="shared" si="17"/>
        <v>0</v>
      </c>
      <c r="CA6" s="100">
        <f t="shared" si="17"/>
        <v>109</v>
      </c>
      <c r="CB6" s="101">
        <f t="shared" si="17"/>
        <v>0</v>
      </c>
      <c r="CC6" s="101">
        <f t="shared" si="17"/>
        <v>109</v>
      </c>
      <c r="CD6" s="195">
        <f t="shared" si="17"/>
        <v>0</v>
      </c>
      <c r="CE6" s="100">
        <f t="shared" si="17"/>
        <v>5</v>
      </c>
      <c r="CF6" s="101">
        <f t="shared" si="17"/>
        <v>1</v>
      </c>
      <c r="CG6" s="101">
        <f t="shared" si="17"/>
        <v>4</v>
      </c>
      <c r="CH6" s="195">
        <f t="shared" si="17"/>
        <v>0</v>
      </c>
      <c r="CI6" s="100">
        <f t="shared" si="17"/>
        <v>14</v>
      </c>
      <c r="CJ6" s="101">
        <f t="shared" si="17"/>
        <v>7</v>
      </c>
      <c r="CK6" s="101">
        <f t="shared" si="17"/>
        <v>5</v>
      </c>
      <c r="CL6" s="195">
        <f t="shared" si="17"/>
        <v>2</v>
      </c>
      <c r="CM6" s="100">
        <f t="shared" si="17"/>
        <v>2169</v>
      </c>
      <c r="CN6" s="101">
        <f t="shared" si="17"/>
        <v>90</v>
      </c>
      <c r="CO6" s="101">
        <f t="shared" si="17"/>
        <v>779</v>
      </c>
      <c r="CP6" s="195">
        <f t="shared" si="17"/>
        <v>979</v>
      </c>
      <c r="CQ6" s="176">
        <f>CU6+CY6</f>
        <v>720</v>
      </c>
      <c r="CR6" s="115">
        <f aca="true" t="shared" si="18" ref="CR6:CR41">CV6+CZ6</f>
        <v>93</v>
      </c>
      <c r="CS6" s="115">
        <f>CW6+DA6</f>
        <v>352</v>
      </c>
      <c r="CT6" s="116">
        <f>CX6+DB6</f>
        <v>174</v>
      </c>
      <c r="CU6" s="34">
        <f aca="true" t="shared" si="19" ref="CU6:DB6">CU7+CU8+CU9+CU10+CU11+CU12</f>
        <v>216</v>
      </c>
      <c r="CV6" s="21">
        <f t="shared" si="19"/>
        <v>65</v>
      </c>
      <c r="CW6" s="21">
        <f t="shared" si="19"/>
        <v>122</v>
      </c>
      <c r="CX6" s="38">
        <f t="shared" si="19"/>
        <v>4</v>
      </c>
      <c r="CY6" s="34">
        <f t="shared" si="19"/>
        <v>504</v>
      </c>
      <c r="CZ6" s="21">
        <f t="shared" si="19"/>
        <v>28</v>
      </c>
      <c r="DA6" s="21">
        <f t="shared" si="19"/>
        <v>230</v>
      </c>
      <c r="DB6" s="164">
        <f t="shared" si="19"/>
        <v>170</v>
      </c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</row>
    <row r="7" spans="1:120" s="98" customFormat="1" ht="14.25" customHeight="1">
      <c r="A7" s="10">
        <v>2</v>
      </c>
      <c r="B7" s="163" t="s">
        <v>2</v>
      </c>
      <c r="C7" s="86">
        <f t="shared" si="0"/>
        <v>8</v>
      </c>
      <c r="D7" s="102">
        <v>8</v>
      </c>
      <c r="E7" s="102">
        <v>0</v>
      </c>
      <c r="F7" s="196">
        <f t="shared" si="3"/>
        <v>0</v>
      </c>
      <c r="G7" s="86">
        <v>8</v>
      </c>
      <c r="H7" s="102">
        <v>8</v>
      </c>
      <c r="I7" s="102">
        <v>0</v>
      </c>
      <c r="J7" s="196"/>
      <c r="K7" s="86">
        <f>L7+N7</f>
        <v>0</v>
      </c>
      <c r="L7" s="102"/>
      <c r="M7" s="102"/>
      <c r="N7" s="196"/>
      <c r="O7" s="86">
        <f t="shared" si="5"/>
        <v>3</v>
      </c>
      <c r="P7" s="102">
        <f t="shared" si="6"/>
        <v>3</v>
      </c>
      <c r="Q7" s="102">
        <f t="shared" si="7"/>
        <v>0</v>
      </c>
      <c r="R7" s="196">
        <f t="shared" si="8"/>
        <v>0</v>
      </c>
      <c r="S7" s="86">
        <f aca="true" t="shared" si="20" ref="S7:S39">T7+V7</f>
        <v>3</v>
      </c>
      <c r="T7" s="102">
        <v>3</v>
      </c>
      <c r="U7" s="102"/>
      <c r="V7" s="196"/>
      <c r="W7" s="86">
        <f aca="true" t="shared" si="21" ref="W7:W40">X7+Z7</f>
        <v>0</v>
      </c>
      <c r="X7" s="102"/>
      <c r="Y7" s="102"/>
      <c r="Z7" s="196"/>
      <c r="AA7" s="86">
        <f t="shared" si="10"/>
        <v>84</v>
      </c>
      <c r="AB7" s="102">
        <f t="shared" si="10"/>
        <v>41</v>
      </c>
      <c r="AC7" s="102">
        <f t="shared" si="10"/>
        <v>43</v>
      </c>
      <c r="AD7" s="196">
        <f t="shared" si="11"/>
        <v>0</v>
      </c>
      <c r="AE7" s="86">
        <v>84</v>
      </c>
      <c r="AF7" s="102">
        <v>41</v>
      </c>
      <c r="AG7" s="102">
        <v>43</v>
      </c>
      <c r="AH7" s="196"/>
      <c r="AI7" s="86">
        <f>AJ7+AL7</f>
        <v>0</v>
      </c>
      <c r="AJ7" s="102"/>
      <c r="AK7" s="102"/>
      <c r="AL7" s="196"/>
      <c r="AM7" s="86">
        <v>10</v>
      </c>
      <c r="AN7" s="102">
        <v>4</v>
      </c>
      <c r="AO7" s="102">
        <v>6</v>
      </c>
      <c r="AP7" s="196"/>
      <c r="AQ7" s="86">
        <v>5</v>
      </c>
      <c r="AR7" s="102">
        <v>4</v>
      </c>
      <c r="AS7" s="102">
        <v>1</v>
      </c>
      <c r="AT7" s="196"/>
      <c r="AU7" s="86">
        <f aca="true" t="shared" si="22" ref="AU7:AU40">AV7+AX7</f>
        <v>0</v>
      </c>
      <c r="AV7" s="102"/>
      <c r="AW7" s="102"/>
      <c r="AX7" s="196"/>
      <c r="AY7" s="86">
        <v>7</v>
      </c>
      <c r="AZ7" s="102">
        <v>7</v>
      </c>
      <c r="BA7" s="102"/>
      <c r="BB7" s="196"/>
      <c r="BC7" s="86">
        <f aca="true" t="shared" si="23" ref="BC7:BC39">BD7+BF7</f>
        <v>0</v>
      </c>
      <c r="BD7" s="102"/>
      <c r="BE7" s="102"/>
      <c r="BF7" s="196"/>
      <c r="BG7" s="86">
        <f aca="true" t="shared" si="24" ref="BG7:BG40">BH7+BJ7</f>
        <v>0</v>
      </c>
      <c r="BH7" s="102"/>
      <c r="BI7" s="102"/>
      <c r="BJ7" s="196"/>
      <c r="BK7" s="86">
        <f aca="true" t="shared" si="25" ref="BK7:BK40">BL7+BN7</f>
        <v>0</v>
      </c>
      <c r="BL7" s="102"/>
      <c r="BM7" s="102"/>
      <c r="BN7" s="196"/>
      <c r="BO7" s="86">
        <f aca="true" t="shared" si="26" ref="BO7:BO40">BP7+BR7</f>
        <v>0</v>
      </c>
      <c r="BP7" s="102"/>
      <c r="BQ7" s="102"/>
      <c r="BR7" s="196"/>
      <c r="BS7" s="86">
        <f t="shared" si="13"/>
        <v>8</v>
      </c>
      <c r="BT7" s="102">
        <f t="shared" si="14"/>
        <v>0</v>
      </c>
      <c r="BU7" s="102">
        <f>BY7+CC7</f>
        <v>8</v>
      </c>
      <c r="BV7" s="196">
        <f t="shared" si="16"/>
        <v>0</v>
      </c>
      <c r="BW7" s="86">
        <f aca="true" t="shared" si="27" ref="BW7:BW40">BX7+BZ7</f>
        <v>0</v>
      </c>
      <c r="BX7" s="102"/>
      <c r="BY7" s="102"/>
      <c r="BZ7" s="196"/>
      <c r="CA7" s="86">
        <v>8</v>
      </c>
      <c r="CB7" s="102"/>
      <c r="CC7" s="102">
        <v>8</v>
      </c>
      <c r="CD7" s="196"/>
      <c r="CE7" s="86">
        <f aca="true" t="shared" si="28" ref="CE7:CE39">CF7+CH7</f>
        <v>0</v>
      </c>
      <c r="CF7" s="102"/>
      <c r="CG7" s="102"/>
      <c r="CH7" s="196"/>
      <c r="CI7" s="86">
        <f aca="true" t="shared" si="29" ref="CI7:CI40">CJ7+CL7</f>
        <v>0</v>
      </c>
      <c r="CJ7" s="102"/>
      <c r="CK7" s="102"/>
      <c r="CL7" s="196"/>
      <c r="CM7" s="86">
        <v>138</v>
      </c>
      <c r="CN7" s="102">
        <v>6</v>
      </c>
      <c r="CO7" s="102">
        <v>27</v>
      </c>
      <c r="CP7" s="196">
        <v>105</v>
      </c>
      <c r="CQ7" s="117">
        <v>49</v>
      </c>
      <c r="CR7" s="118">
        <f t="shared" si="18"/>
        <v>10</v>
      </c>
      <c r="CS7" s="118">
        <v>20</v>
      </c>
      <c r="CT7" s="211">
        <v>19</v>
      </c>
      <c r="CU7" s="83">
        <f>CV7+CX7</f>
        <v>10</v>
      </c>
      <c r="CV7" s="87">
        <v>10</v>
      </c>
      <c r="CW7" s="87">
        <v>6</v>
      </c>
      <c r="CX7" s="212"/>
      <c r="CY7" s="83">
        <v>32</v>
      </c>
      <c r="CZ7" s="87"/>
      <c r="DA7" s="87">
        <v>15</v>
      </c>
      <c r="DB7" s="213">
        <v>17</v>
      </c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</row>
    <row r="8" spans="1:120" s="98" customFormat="1" ht="14.25" customHeight="1">
      <c r="A8" s="10">
        <v>3</v>
      </c>
      <c r="B8" s="163" t="s">
        <v>1</v>
      </c>
      <c r="C8" s="86">
        <f t="shared" si="0"/>
        <v>21</v>
      </c>
      <c r="D8" s="102">
        <f t="shared" si="1"/>
        <v>19</v>
      </c>
      <c r="E8" s="102">
        <f t="shared" si="2"/>
        <v>2</v>
      </c>
      <c r="F8" s="196">
        <f t="shared" si="3"/>
        <v>0</v>
      </c>
      <c r="G8" s="86">
        <v>18</v>
      </c>
      <c r="H8" s="102">
        <v>16</v>
      </c>
      <c r="I8" s="102">
        <v>2</v>
      </c>
      <c r="J8" s="196"/>
      <c r="K8" s="86">
        <v>3</v>
      </c>
      <c r="L8" s="102">
        <v>3</v>
      </c>
      <c r="M8" s="102"/>
      <c r="N8" s="196"/>
      <c r="O8" s="86">
        <v>17</v>
      </c>
      <c r="P8" s="102">
        <v>16</v>
      </c>
      <c r="Q8" s="102">
        <f t="shared" si="7"/>
        <v>1</v>
      </c>
      <c r="R8" s="196">
        <f t="shared" si="8"/>
        <v>0</v>
      </c>
      <c r="S8" s="86">
        <v>17</v>
      </c>
      <c r="T8" s="102">
        <v>16</v>
      </c>
      <c r="U8" s="102">
        <v>1</v>
      </c>
      <c r="V8" s="196"/>
      <c r="W8" s="86"/>
      <c r="X8" s="102"/>
      <c r="Y8" s="102"/>
      <c r="Z8" s="196"/>
      <c r="AA8" s="86">
        <v>272</v>
      </c>
      <c r="AB8" s="102">
        <v>103</v>
      </c>
      <c r="AC8" s="102">
        <v>169</v>
      </c>
      <c r="AD8" s="196">
        <v>0</v>
      </c>
      <c r="AE8" s="86">
        <v>172</v>
      </c>
      <c r="AF8" s="102">
        <v>103</v>
      </c>
      <c r="AG8" s="102">
        <v>169</v>
      </c>
      <c r="AH8" s="196">
        <v>0</v>
      </c>
      <c r="AI8" s="86">
        <v>0</v>
      </c>
      <c r="AJ8" s="102">
        <v>0</v>
      </c>
      <c r="AK8" s="102"/>
      <c r="AL8" s="196"/>
      <c r="AM8" s="86">
        <v>36</v>
      </c>
      <c r="AN8" s="102">
        <v>21</v>
      </c>
      <c r="AO8" s="102">
        <v>15</v>
      </c>
      <c r="AP8" s="196">
        <v>0</v>
      </c>
      <c r="AQ8" s="86">
        <v>22</v>
      </c>
      <c r="AR8" s="102">
        <v>21</v>
      </c>
      <c r="AS8" s="102">
        <v>1</v>
      </c>
      <c r="AT8" s="196"/>
      <c r="AU8" s="86"/>
      <c r="AV8" s="102"/>
      <c r="AW8" s="102"/>
      <c r="AX8" s="196"/>
      <c r="AY8" s="86">
        <v>14</v>
      </c>
      <c r="AZ8" s="102">
        <v>13</v>
      </c>
      <c r="BA8" s="102">
        <v>1</v>
      </c>
      <c r="BB8" s="196"/>
      <c r="BC8" s="86">
        <f t="shared" si="23"/>
        <v>2</v>
      </c>
      <c r="BD8" s="102">
        <v>2</v>
      </c>
      <c r="BE8" s="102">
        <v>1</v>
      </c>
      <c r="BF8" s="196"/>
      <c r="BG8" s="86">
        <f t="shared" si="24"/>
        <v>0</v>
      </c>
      <c r="BH8" s="102"/>
      <c r="BI8" s="102"/>
      <c r="BJ8" s="196"/>
      <c r="BK8" s="86">
        <v>26</v>
      </c>
      <c r="BL8" s="102">
        <v>26</v>
      </c>
      <c r="BM8" s="102"/>
      <c r="BN8" s="196"/>
      <c r="BO8" s="86">
        <v>2</v>
      </c>
      <c r="BP8" s="102">
        <v>2</v>
      </c>
      <c r="BQ8" s="102"/>
      <c r="BR8" s="196"/>
      <c r="BS8" s="86">
        <v>21</v>
      </c>
      <c r="BT8" s="102">
        <v>1</v>
      </c>
      <c r="BU8" s="102">
        <v>20</v>
      </c>
      <c r="BV8" s="196">
        <v>0</v>
      </c>
      <c r="BW8" s="86">
        <f t="shared" si="27"/>
        <v>1</v>
      </c>
      <c r="BX8" s="102">
        <v>1</v>
      </c>
      <c r="BY8" s="102"/>
      <c r="BZ8" s="196"/>
      <c r="CA8" s="86">
        <v>20</v>
      </c>
      <c r="CB8" s="102">
        <v>0</v>
      </c>
      <c r="CC8" s="102">
        <v>20</v>
      </c>
      <c r="CD8" s="196">
        <v>0</v>
      </c>
      <c r="CE8" s="86">
        <v>0</v>
      </c>
      <c r="CF8" s="102"/>
      <c r="CG8" s="102">
        <v>0</v>
      </c>
      <c r="CH8" s="196">
        <v>0</v>
      </c>
      <c r="CI8" s="86">
        <v>1</v>
      </c>
      <c r="CJ8" s="102">
        <v>1</v>
      </c>
      <c r="CK8" s="102"/>
      <c r="CL8" s="196"/>
      <c r="CM8" s="86">
        <v>374</v>
      </c>
      <c r="CN8" s="102">
        <v>18</v>
      </c>
      <c r="CO8" s="102">
        <v>35</v>
      </c>
      <c r="CP8" s="196">
        <v>0</v>
      </c>
      <c r="CQ8" s="117">
        <f>CU8+CY8</f>
        <v>98</v>
      </c>
      <c r="CR8" s="118">
        <f t="shared" si="18"/>
        <v>21</v>
      </c>
      <c r="CS8" s="118">
        <f>CW8+DA8</f>
        <v>56</v>
      </c>
      <c r="CT8" s="211">
        <f>CX8+DB8</f>
        <v>77</v>
      </c>
      <c r="CU8" s="83">
        <f>CV8+CX8</f>
        <v>22</v>
      </c>
      <c r="CV8" s="87">
        <v>18</v>
      </c>
      <c r="CW8" s="87">
        <v>18</v>
      </c>
      <c r="CX8" s="212">
        <v>4</v>
      </c>
      <c r="CY8" s="83">
        <f>CZ8+DB8</f>
        <v>76</v>
      </c>
      <c r="CZ8" s="87">
        <v>3</v>
      </c>
      <c r="DA8" s="87">
        <v>38</v>
      </c>
      <c r="DB8" s="213">
        <v>73</v>
      </c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</row>
    <row r="9" spans="1:120" s="98" customFormat="1" ht="14.25" customHeight="1">
      <c r="A9" s="10">
        <v>4</v>
      </c>
      <c r="B9" s="163" t="s">
        <v>3</v>
      </c>
      <c r="C9" s="86">
        <f t="shared" si="0"/>
        <v>15</v>
      </c>
      <c r="D9" s="102">
        <f t="shared" si="1"/>
        <v>15</v>
      </c>
      <c r="E9" s="102">
        <f t="shared" si="2"/>
        <v>0</v>
      </c>
      <c r="F9" s="196">
        <f t="shared" si="3"/>
        <v>0</v>
      </c>
      <c r="G9" s="86">
        <f>H9+J9</f>
        <v>10</v>
      </c>
      <c r="H9" s="102">
        <v>10</v>
      </c>
      <c r="I9" s="102"/>
      <c r="J9" s="196"/>
      <c r="K9" s="86">
        <f>L9+N9</f>
        <v>5</v>
      </c>
      <c r="L9" s="102">
        <v>5</v>
      </c>
      <c r="M9" s="102"/>
      <c r="N9" s="196"/>
      <c r="O9" s="86">
        <f t="shared" si="5"/>
        <v>10</v>
      </c>
      <c r="P9" s="102">
        <f t="shared" si="6"/>
        <v>9</v>
      </c>
      <c r="Q9" s="102">
        <f t="shared" si="7"/>
        <v>1</v>
      </c>
      <c r="R9" s="196">
        <f t="shared" si="8"/>
        <v>0</v>
      </c>
      <c r="S9" s="86">
        <v>7</v>
      </c>
      <c r="T9" s="102">
        <v>6</v>
      </c>
      <c r="U9" s="102">
        <v>1</v>
      </c>
      <c r="V9" s="196"/>
      <c r="W9" s="86">
        <f t="shared" si="21"/>
        <v>3</v>
      </c>
      <c r="X9" s="102">
        <v>3</v>
      </c>
      <c r="Y9" s="102"/>
      <c r="Z9" s="196"/>
      <c r="AA9" s="86">
        <v>187</v>
      </c>
      <c r="AB9" s="102">
        <v>65</v>
      </c>
      <c r="AC9" s="102">
        <v>122</v>
      </c>
      <c r="AD9" s="196">
        <f t="shared" si="11"/>
        <v>0</v>
      </c>
      <c r="AE9" s="86">
        <v>127</v>
      </c>
      <c r="AF9" s="102">
        <v>25</v>
      </c>
      <c r="AG9" s="102">
        <v>102</v>
      </c>
      <c r="AH9" s="196"/>
      <c r="AI9" s="86">
        <v>60</v>
      </c>
      <c r="AJ9" s="102">
        <v>40</v>
      </c>
      <c r="AK9" s="102">
        <v>20</v>
      </c>
      <c r="AL9" s="196"/>
      <c r="AM9" s="86">
        <v>24</v>
      </c>
      <c r="AN9" s="102">
        <v>13</v>
      </c>
      <c r="AO9" s="102">
        <v>11</v>
      </c>
      <c r="AP9" s="196"/>
      <c r="AQ9" s="86">
        <v>11</v>
      </c>
      <c r="AR9" s="102">
        <v>9</v>
      </c>
      <c r="AS9" s="102">
        <v>2</v>
      </c>
      <c r="AT9" s="196"/>
      <c r="AU9" s="86">
        <f t="shared" si="22"/>
        <v>1</v>
      </c>
      <c r="AV9" s="102">
        <v>1</v>
      </c>
      <c r="AW9" s="102"/>
      <c r="AX9" s="196"/>
      <c r="AY9" s="86">
        <v>14</v>
      </c>
      <c r="AZ9" s="102">
        <v>14</v>
      </c>
      <c r="BA9" s="102">
        <v>0</v>
      </c>
      <c r="BB9" s="196"/>
      <c r="BC9" s="86">
        <v>2</v>
      </c>
      <c r="BD9" s="102">
        <v>1</v>
      </c>
      <c r="BE9" s="102">
        <v>1</v>
      </c>
      <c r="BF9" s="196"/>
      <c r="BG9" s="86">
        <f t="shared" si="24"/>
        <v>0</v>
      </c>
      <c r="BH9" s="102"/>
      <c r="BI9" s="102"/>
      <c r="BJ9" s="196"/>
      <c r="BK9" s="86">
        <f t="shared" si="25"/>
        <v>0</v>
      </c>
      <c r="BL9" s="102"/>
      <c r="BM9" s="102"/>
      <c r="BN9" s="196"/>
      <c r="BO9" s="86">
        <f t="shared" si="26"/>
        <v>0</v>
      </c>
      <c r="BP9" s="102"/>
      <c r="BQ9" s="102"/>
      <c r="BR9" s="196"/>
      <c r="BS9" s="86">
        <f t="shared" si="13"/>
        <v>12</v>
      </c>
      <c r="BT9" s="102">
        <f t="shared" si="14"/>
        <v>0</v>
      </c>
      <c r="BU9" s="102">
        <f t="shared" si="15"/>
        <v>12</v>
      </c>
      <c r="BV9" s="196">
        <f t="shared" si="16"/>
        <v>0</v>
      </c>
      <c r="BW9" s="86">
        <f t="shared" si="27"/>
        <v>0</v>
      </c>
      <c r="BX9" s="102"/>
      <c r="BY9" s="102"/>
      <c r="BZ9" s="196"/>
      <c r="CA9" s="86">
        <v>12</v>
      </c>
      <c r="CB9" s="102"/>
      <c r="CC9" s="102">
        <v>12</v>
      </c>
      <c r="CD9" s="196"/>
      <c r="CE9" s="86">
        <f t="shared" si="28"/>
        <v>0</v>
      </c>
      <c r="CF9" s="102"/>
      <c r="CG9" s="102"/>
      <c r="CH9" s="196"/>
      <c r="CI9" s="86">
        <f t="shared" si="29"/>
        <v>0</v>
      </c>
      <c r="CJ9" s="102"/>
      <c r="CK9" s="102"/>
      <c r="CL9" s="196"/>
      <c r="CM9" s="86">
        <v>309</v>
      </c>
      <c r="CN9" s="102">
        <v>11</v>
      </c>
      <c r="CO9" s="102">
        <v>85</v>
      </c>
      <c r="CP9" s="196">
        <v>213</v>
      </c>
      <c r="CQ9" s="117">
        <v>96</v>
      </c>
      <c r="CR9" s="118">
        <v>12</v>
      </c>
      <c r="CS9" s="118">
        <v>32</v>
      </c>
      <c r="CT9" s="211">
        <v>52</v>
      </c>
      <c r="CU9" s="83">
        <v>25</v>
      </c>
      <c r="CV9" s="87">
        <v>10</v>
      </c>
      <c r="CW9" s="87">
        <v>15</v>
      </c>
      <c r="CX9" s="212"/>
      <c r="CY9" s="83">
        <v>71</v>
      </c>
      <c r="CZ9" s="87">
        <v>2</v>
      </c>
      <c r="DA9" s="87">
        <v>17</v>
      </c>
      <c r="DB9" s="213">
        <v>52</v>
      </c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</row>
    <row r="10" spans="1:120" s="98" customFormat="1" ht="14.25" customHeight="1">
      <c r="A10" s="10">
        <v>5</v>
      </c>
      <c r="B10" s="163" t="s">
        <v>6</v>
      </c>
      <c r="C10" s="86">
        <v>14</v>
      </c>
      <c r="D10" s="102">
        <v>8</v>
      </c>
      <c r="E10" s="102">
        <v>6</v>
      </c>
      <c r="F10" s="196">
        <f t="shared" si="3"/>
        <v>0</v>
      </c>
      <c r="G10" s="86">
        <v>8</v>
      </c>
      <c r="H10" s="102">
        <v>8</v>
      </c>
      <c r="I10" s="102"/>
      <c r="J10" s="196"/>
      <c r="K10" s="86">
        <v>6</v>
      </c>
      <c r="L10" s="102">
        <v>5</v>
      </c>
      <c r="M10" s="102">
        <v>1</v>
      </c>
      <c r="N10" s="196"/>
      <c r="O10" s="86">
        <v>11</v>
      </c>
      <c r="P10" s="102">
        <v>11</v>
      </c>
      <c r="Q10" s="102">
        <f t="shared" si="7"/>
        <v>0</v>
      </c>
      <c r="R10" s="196">
        <f t="shared" si="8"/>
        <v>0</v>
      </c>
      <c r="S10" s="86">
        <f t="shared" si="20"/>
        <v>9</v>
      </c>
      <c r="T10" s="102">
        <v>9</v>
      </c>
      <c r="U10" s="102"/>
      <c r="V10" s="196"/>
      <c r="W10" s="86">
        <v>2</v>
      </c>
      <c r="X10" s="102">
        <v>2</v>
      </c>
      <c r="Y10" s="102"/>
      <c r="Z10" s="196"/>
      <c r="AA10" s="86">
        <v>267</v>
      </c>
      <c r="AB10" s="102">
        <v>93</v>
      </c>
      <c r="AC10" s="102">
        <v>174</v>
      </c>
      <c r="AD10" s="196">
        <f t="shared" si="11"/>
        <v>0</v>
      </c>
      <c r="AE10" s="86">
        <v>214</v>
      </c>
      <c r="AF10" s="102">
        <v>46</v>
      </c>
      <c r="AG10" s="102">
        <v>168</v>
      </c>
      <c r="AH10" s="196"/>
      <c r="AI10" s="86">
        <v>53</v>
      </c>
      <c r="AJ10" s="102">
        <v>47</v>
      </c>
      <c r="AK10" s="102">
        <v>6</v>
      </c>
      <c r="AL10" s="196"/>
      <c r="AM10" s="86">
        <v>28</v>
      </c>
      <c r="AN10" s="102">
        <v>13</v>
      </c>
      <c r="AO10" s="102">
        <v>15</v>
      </c>
      <c r="AP10" s="196"/>
      <c r="AQ10" s="86">
        <f aca="true" t="shared" si="30" ref="AQ10:AQ39">AR10+AT10</f>
        <v>8</v>
      </c>
      <c r="AR10" s="102">
        <v>8</v>
      </c>
      <c r="AS10" s="102">
        <v>3</v>
      </c>
      <c r="AT10" s="196"/>
      <c r="AU10" s="86">
        <f t="shared" si="22"/>
        <v>0</v>
      </c>
      <c r="AV10" s="102"/>
      <c r="AW10" s="102"/>
      <c r="AX10" s="196"/>
      <c r="AY10" s="86">
        <v>16</v>
      </c>
      <c r="AZ10" s="102">
        <v>16</v>
      </c>
      <c r="BA10" s="102">
        <v>0</v>
      </c>
      <c r="BB10" s="196"/>
      <c r="BC10" s="86">
        <v>2</v>
      </c>
      <c r="BD10" s="102">
        <v>2</v>
      </c>
      <c r="BE10" s="102">
        <v>0</v>
      </c>
      <c r="BF10" s="196"/>
      <c r="BG10" s="86">
        <f t="shared" si="24"/>
        <v>0</v>
      </c>
      <c r="BH10" s="102"/>
      <c r="BI10" s="102"/>
      <c r="BJ10" s="196"/>
      <c r="BK10" s="86">
        <f t="shared" si="25"/>
        <v>0</v>
      </c>
      <c r="BL10" s="102"/>
      <c r="BM10" s="102"/>
      <c r="BN10" s="196"/>
      <c r="BO10" s="86">
        <f t="shared" si="26"/>
        <v>0</v>
      </c>
      <c r="BP10" s="102"/>
      <c r="BQ10" s="102"/>
      <c r="BR10" s="196"/>
      <c r="BS10" s="86">
        <v>15</v>
      </c>
      <c r="BT10" s="102">
        <f t="shared" si="14"/>
        <v>0</v>
      </c>
      <c r="BU10" s="102">
        <v>15</v>
      </c>
      <c r="BV10" s="196">
        <f t="shared" si="16"/>
        <v>0</v>
      </c>
      <c r="BW10" s="86">
        <f t="shared" si="27"/>
        <v>0</v>
      </c>
      <c r="BX10" s="102"/>
      <c r="BY10" s="102"/>
      <c r="BZ10" s="196"/>
      <c r="CA10" s="86">
        <v>15</v>
      </c>
      <c r="CB10" s="102"/>
      <c r="CC10" s="102">
        <v>15</v>
      </c>
      <c r="CD10" s="196"/>
      <c r="CE10" s="86">
        <f t="shared" si="28"/>
        <v>0</v>
      </c>
      <c r="CF10" s="102"/>
      <c r="CG10" s="102"/>
      <c r="CH10" s="196"/>
      <c r="CI10" s="86">
        <v>7</v>
      </c>
      <c r="CJ10" s="102">
        <v>4</v>
      </c>
      <c r="CK10" s="102">
        <v>1</v>
      </c>
      <c r="CL10" s="196">
        <v>2</v>
      </c>
      <c r="CM10" s="86">
        <v>357</v>
      </c>
      <c r="CN10" s="102">
        <v>6</v>
      </c>
      <c r="CO10" s="102">
        <v>114</v>
      </c>
      <c r="CP10" s="196">
        <v>237</v>
      </c>
      <c r="CQ10" s="117">
        <v>154</v>
      </c>
      <c r="CR10" s="118">
        <v>54</v>
      </c>
      <c r="CS10" s="118">
        <v>100</v>
      </c>
      <c r="CT10" s="211">
        <v>0</v>
      </c>
      <c r="CU10" s="83">
        <v>54</v>
      </c>
      <c r="CV10" s="87">
        <v>4</v>
      </c>
      <c r="CW10" s="87">
        <v>50</v>
      </c>
      <c r="CX10" s="212">
        <v>0</v>
      </c>
      <c r="CY10" s="83">
        <v>100</v>
      </c>
      <c r="CZ10" s="87">
        <v>12</v>
      </c>
      <c r="DA10" s="87">
        <v>80</v>
      </c>
      <c r="DB10" s="213">
        <v>8</v>
      </c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pans="1:120" s="98" customFormat="1" ht="14.25" customHeight="1">
      <c r="A11" s="10">
        <v>6</v>
      </c>
      <c r="B11" s="163" t="s">
        <v>5</v>
      </c>
      <c r="C11" s="86">
        <f t="shared" si="0"/>
        <v>21</v>
      </c>
      <c r="D11" s="102">
        <f t="shared" si="1"/>
        <v>21</v>
      </c>
      <c r="E11" s="102">
        <f t="shared" si="2"/>
        <v>0</v>
      </c>
      <c r="F11" s="196">
        <f t="shared" si="3"/>
        <v>0</v>
      </c>
      <c r="G11" s="86">
        <f>H11+J11</f>
        <v>14</v>
      </c>
      <c r="H11" s="102">
        <v>14</v>
      </c>
      <c r="I11" s="102"/>
      <c r="J11" s="196"/>
      <c r="K11" s="86">
        <f>L11+N11</f>
        <v>7</v>
      </c>
      <c r="L11" s="102">
        <v>7</v>
      </c>
      <c r="M11" s="102"/>
      <c r="N11" s="196"/>
      <c r="O11" s="86">
        <v>15</v>
      </c>
      <c r="P11" s="102">
        <v>14</v>
      </c>
      <c r="Q11" s="102">
        <f t="shared" si="7"/>
        <v>1</v>
      </c>
      <c r="R11" s="196">
        <f t="shared" si="8"/>
        <v>0</v>
      </c>
      <c r="S11" s="86">
        <v>15</v>
      </c>
      <c r="T11" s="102">
        <v>14</v>
      </c>
      <c r="U11" s="102">
        <v>1</v>
      </c>
      <c r="V11" s="196"/>
      <c r="W11" s="86">
        <f t="shared" si="21"/>
        <v>0</v>
      </c>
      <c r="X11" s="102"/>
      <c r="Y11" s="102"/>
      <c r="Z11" s="196"/>
      <c r="AA11" s="86">
        <v>310</v>
      </c>
      <c r="AB11" s="102">
        <v>118</v>
      </c>
      <c r="AC11" s="102">
        <v>192</v>
      </c>
      <c r="AD11" s="196">
        <f t="shared" si="11"/>
        <v>0</v>
      </c>
      <c r="AE11" s="86">
        <v>245</v>
      </c>
      <c r="AF11" s="102">
        <v>69</v>
      </c>
      <c r="AG11" s="102">
        <v>176</v>
      </c>
      <c r="AH11" s="196"/>
      <c r="AI11" s="86">
        <v>65</v>
      </c>
      <c r="AJ11" s="102">
        <v>49</v>
      </c>
      <c r="AK11" s="102">
        <v>16</v>
      </c>
      <c r="AL11" s="196"/>
      <c r="AM11" s="86">
        <v>41</v>
      </c>
      <c r="AN11" s="102">
        <v>21</v>
      </c>
      <c r="AO11" s="102">
        <v>20</v>
      </c>
      <c r="AP11" s="196"/>
      <c r="AQ11" s="86">
        <v>20</v>
      </c>
      <c r="AR11" s="102">
        <v>16</v>
      </c>
      <c r="AS11" s="102">
        <v>4</v>
      </c>
      <c r="AT11" s="196"/>
      <c r="AU11" s="86">
        <f t="shared" si="22"/>
        <v>1</v>
      </c>
      <c r="AV11" s="102">
        <v>1</v>
      </c>
      <c r="AW11" s="102"/>
      <c r="AX11" s="196"/>
      <c r="AY11" s="86">
        <f aca="true" t="shared" si="31" ref="AY11:AY40">AZ11+BB11</f>
        <v>14</v>
      </c>
      <c r="AZ11" s="102">
        <v>14</v>
      </c>
      <c r="BA11" s="102"/>
      <c r="BB11" s="196"/>
      <c r="BC11" s="86">
        <f t="shared" si="23"/>
        <v>0</v>
      </c>
      <c r="BD11" s="102"/>
      <c r="BE11" s="102"/>
      <c r="BF11" s="196"/>
      <c r="BG11" s="86">
        <f t="shared" si="24"/>
        <v>0</v>
      </c>
      <c r="BH11" s="102"/>
      <c r="BI11" s="102"/>
      <c r="BJ11" s="196"/>
      <c r="BK11" s="86">
        <f t="shared" si="25"/>
        <v>0</v>
      </c>
      <c r="BL11" s="102"/>
      <c r="BM11" s="102"/>
      <c r="BN11" s="196"/>
      <c r="BO11" s="86">
        <f t="shared" si="26"/>
        <v>0</v>
      </c>
      <c r="BP11" s="102"/>
      <c r="BQ11" s="102"/>
      <c r="BR11" s="196"/>
      <c r="BS11" s="86">
        <v>24</v>
      </c>
      <c r="BT11" s="102">
        <f t="shared" si="14"/>
        <v>0</v>
      </c>
      <c r="BU11" s="102">
        <v>24</v>
      </c>
      <c r="BV11" s="196">
        <f t="shared" si="16"/>
        <v>0</v>
      </c>
      <c r="BW11" s="86">
        <f t="shared" si="27"/>
        <v>0</v>
      </c>
      <c r="BX11" s="102"/>
      <c r="BY11" s="102"/>
      <c r="BZ11" s="196"/>
      <c r="CA11" s="86">
        <v>24</v>
      </c>
      <c r="CB11" s="102"/>
      <c r="CC11" s="102">
        <v>24</v>
      </c>
      <c r="CD11" s="196"/>
      <c r="CE11" s="86">
        <f t="shared" si="28"/>
        <v>0</v>
      </c>
      <c r="CF11" s="102"/>
      <c r="CG11" s="102"/>
      <c r="CH11" s="196"/>
      <c r="CI11" s="86">
        <f t="shared" si="29"/>
        <v>0</v>
      </c>
      <c r="CJ11" s="102"/>
      <c r="CK11" s="102"/>
      <c r="CL11" s="196"/>
      <c r="CM11" s="86">
        <v>466</v>
      </c>
      <c r="CN11" s="102">
        <v>26</v>
      </c>
      <c r="CO11" s="102">
        <v>302</v>
      </c>
      <c r="CP11" s="196">
        <v>138</v>
      </c>
      <c r="CQ11" s="117">
        <v>167</v>
      </c>
      <c r="CR11" s="118">
        <f t="shared" si="18"/>
        <v>34</v>
      </c>
      <c r="CS11" s="118">
        <f>CW11+DA11</f>
        <v>113</v>
      </c>
      <c r="CT11" s="211">
        <v>20</v>
      </c>
      <c r="CU11" s="83">
        <v>56</v>
      </c>
      <c r="CV11" s="87">
        <v>23</v>
      </c>
      <c r="CW11" s="87">
        <v>33</v>
      </c>
      <c r="CX11" s="212"/>
      <c r="CY11" s="83">
        <v>111</v>
      </c>
      <c r="CZ11" s="87">
        <v>11</v>
      </c>
      <c r="DA11" s="87">
        <v>80</v>
      </c>
      <c r="DB11" s="213">
        <v>20</v>
      </c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</row>
    <row r="12" spans="1:120" s="98" customFormat="1" ht="14.25" customHeight="1">
      <c r="A12" s="10">
        <v>7</v>
      </c>
      <c r="B12" s="163" t="s">
        <v>4</v>
      </c>
      <c r="C12" s="86">
        <f t="shared" si="0"/>
        <v>20</v>
      </c>
      <c r="D12" s="102">
        <v>19</v>
      </c>
      <c r="E12" s="102">
        <v>1</v>
      </c>
      <c r="F12" s="196">
        <f t="shared" si="3"/>
        <v>0</v>
      </c>
      <c r="G12" s="86">
        <v>17</v>
      </c>
      <c r="H12" s="102">
        <v>16</v>
      </c>
      <c r="I12" s="102">
        <v>1</v>
      </c>
      <c r="J12" s="196"/>
      <c r="K12" s="86">
        <v>3</v>
      </c>
      <c r="L12" s="102">
        <v>3</v>
      </c>
      <c r="M12" s="102"/>
      <c r="N12" s="196"/>
      <c r="O12" s="86">
        <f t="shared" si="5"/>
        <v>21</v>
      </c>
      <c r="P12" s="102">
        <f t="shared" si="6"/>
        <v>17</v>
      </c>
      <c r="Q12" s="102">
        <f t="shared" si="7"/>
        <v>4</v>
      </c>
      <c r="R12" s="196">
        <f t="shared" si="8"/>
        <v>0</v>
      </c>
      <c r="S12" s="86">
        <v>17</v>
      </c>
      <c r="T12" s="102">
        <v>13</v>
      </c>
      <c r="U12" s="102">
        <v>4</v>
      </c>
      <c r="V12" s="196"/>
      <c r="W12" s="86">
        <f t="shared" si="21"/>
        <v>4</v>
      </c>
      <c r="X12" s="102">
        <v>4</v>
      </c>
      <c r="Y12" s="102"/>
      <c r="Z12" s="196"/>
      <c r="AA12" s="86">
        <v>316</v>
      </c>
      <c r="AB12" s="102">
        <v>114</v>
      </c>
      <c r="AC12" s="102">
        <v>200</v>
      </c>
      <c r="AD12" s="196">
        <v>2</v>
      </c>
      <c r="AE12" s="86">
        <v>267</v>
      </c>
      <c r="AF12" s="102">
        <v>77</v>
      </c>
      <c r="AG12" s="102">
        <v>190</v>
      </c>
      <c r="AH12" s="196"/>
      <c r="AI12" s="86">
        <v>49</v>
      </c>
      <c r="AJ12" s="102">
        <v>37</v>
      </c>
      <c r="AK12" s="102">
        <v>10</v>
      </c>
      <c r="AL12" s="196"/>
      <c r="AM12" s="86">
        <v>38</v>
      </c>
      <c r="AN12" s="102">
        <v>20</v>
      </c>
      <c r="AO12" s="102">
        <v>18</v>
      </c>
      <c r="AP12" s="196"/>
      <c r="AQ12" s="86">
        <v>19</v>
      </c>
      <c r="AR12" s="102">
        <v>18</v>
      </c>
      <c r="AS12" s="102">
        <v>1</v>
      </c>
      <c r="AT12" s="196"/>
      <c r="AU12" s="86">
        <v>3</v>
      </c>
      <c r="AV12" s="102">
        <v>3</v>
      </c>
      <c r="AW12" s="102"/>
      <c r="AX12" s="196"/>
      <c r="AY12" s="86">
        <f t="shared" si="31"/>
        <v>16</v>
      </c>
      <c r="AZ12" s="102">
        <v>16</v>
      </c>
      <c r="BA12" s="102"/>
      <c r="BB12" s="196"/>
      <c r="BC12" s="86">
        <v>7</v>
      </c>
      <c r="BD12" s="102">
        <v>7</v>
      </c>
      <c r="BE12" s="102"/>
      <c r="BF12" s="196"/>
      <c r="BG12" s="86">
        <v>0</v>
      </c>
      <c r="BH12" s="102">
        <v>0</v>
      </c>
      <c r="BI12" s="102"/>
      <c r="BJ12" s="196"/>
      <c r="BK12" s="86">
        <f t="shared" si="25"/>
        <v>0</v>
      </c>
      <c r="BL12" s="102"/>
      <c r="BM12" s="102"/>
      <c r="BN12" s="196"/>
      <c r="BO12" s="86">
        <f t="shared" si="26"/>
        <v>0</v>
      </c>
      <c r="BP12" s="102"/>
      <c r="BQ12" s="102"/>
      <c r="BR12" s="196"/>
      <c r="BS12" s="86">
        <v>30</v>
      </c>
      <c r="BT12" s="102">
        <v>0</v>
      </c>
      <c r="BU12" s="102">
        <f t="shared" si="15"/>
        <v>30</v>
      </c>
      <c r="BV12" s="196">
        <f t="shared" si="16"/>
        <v>0</v>
      </c>
      <c r="BW12" s="86">
        <v>0</v>
      </c>
      <c r="BX12" s="102">
        <v>0</v>
      </c>
      <c r="BY12" s="102"/>
      <c r="BZ12" s="196"/>
      <c r="CA12" s="86">
        <v>30</v>
      </c>
      <c r="CB12" s="102"/>
      <c r="CC12" s="102">
        <v>30</v>
      </c>
      <c r="CD12" s="196"/>
      <c r="CE12" s="86">
        <v>5</v>
      </c>
      <c r="CF12" s="102">
        <v>1</v>
      </c>
      <c r="CG12" s="102">
        <v>4</v>
      </c>
      <c r="CH12" s="196">
        <v>0</v>
      </c>
      <c r="CI12" s="86">
        <v>6</v>
      </c>
      <c r="CJ12" s="102">
        <v>2</v>
      </c>
      <c r="CK12" s="102">
        <v>4</v>
      </c>
      <c r="CL12" s="196">
        <v>0</v>
      </c>
      <c r="CM12" s="86">
        <v>525</v>
      </c>
      <c r="CN12" s="102">
        <v>23</v>
      </c>
      <c r="CO12" s="102">
        <v>216</v>
      </c>
      <c r="CP12" s="196">
        <v>286</v>
      </c>
      <c r="CQ12" s="117">
        <v>163</v>
      </c>
      <c r="CR12" s="118">
        <f t="shared" si="18"/>
        <v>0</v>
      </c>
      <c r="CS12" s="118">
        <f>CW12+DA12</f>
        <v>0</v>
      </c>
      <c r="CT12" s="211">
        <f>CX12+DB12</f>
        <v>0</v>
      </c>
      <c r="CU12" s="83">
        <v>49</v>
      </c>
      <c r="CV12" s="87"/>
      <c r="CW12" s="87"/>
      <c r="CX12" s="212"/>
      <c r="CY12" s="83">
        <v>114</v>
      </c>
      <c r="CZ12" s="87"/>
      <c r="DA12" s="87"/>
      <c r="DB12" s="213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</row>
    <row r="13" spans="1:120" s="98" customFormat="1" ht="14.25" customHeight="1">
      <c r="A13" s="10">
        <v>8</v>
      </c>
      <c r="B13" s="163" t="s">
        <v>26</v>
      </c>
      <c r="C13" s="86">
        <f t="shared" si="0"/>
        <v>13</v>
      </c>
      <c r="D13" s="102">
        <f t="shared" si="1"/>
        <v>7</v>
      </c>
      <c r="E13" s="102">
        <f t="shared" si="2"/>
        <v>6</v>
      </c>
      <c r="F13" s="196">
        <f t="shared" si="3"/>
        <v>0</v>
      </c>
      <c r="G13" s="86">
        <v>8</v>
      </c>
      <c r="H13" s="102">
        <v>3</v>
      </c>
      <c r="I13" s="102">
        <v>5</v>
      </c>
      <c r="J13" s="196"/>
      <c r="K13" s="86">
        <v>5</v>
      </c>
      <c r="L13" s="102">
        <v>4</v>
      </c>
      <c r="M13" s="102">
        <v>1</v>
      </c>
      <c r="N13" s="196"/>
      <c r="O13" s="86">
        <f t="shared" si="5"/>
        <v>3</v>
      </c>
      <c r="P13" s="102">
        <v>2</v>
      </c>
      <c r="Q13" s="102">
        <v>1</v>
      </c>
      <c r="R13" s="196">
        <f t="shared" si="8"/>
        <v>0</v>
      </c>
      <c r="S13" s="86">
        <v>1</v>
      </c>
      <c r="T13" s="102"/>
      <c r="U13" s="102">
        <v>1</v>
      </c>
      <c r="V13" s="196"/>
      <c r="W13" s="86">
        <v>2</v>
      </c>
      <c r="X13" s="102">
        <v>2</v>
      </c>
      <c r="Y13" s="102">
        <v>0</v>
      </c>
      <c r="Z13" s="196"/>
      <c r="AA13" s="86">
        <v>120</v>
      </c>
      <c r="AB13" s="102">
        <v>67</v>
      </c>
      <c r="AC13" s="102">
        <v>53</v>
      </c>
      <c r="AD13" s="196">
        <f t="shared" si="11"/>
        <v>0</v>
      </c>
      <c r="AE13" s="86">
        <v>6</v>
      </c>
      <c r="AF13" s="102">
        <v>6</v>
      </c>
      <c r="AG13" s="102">
        <v>0</v>
      </c>
      <c r="AH13" s="196"/>
      <c r="AI13" s="86">
        <v>114</v>
      </c>
      <c r="AJ13" s="102">
        <v>61</v>
      </c>
      <c r="AK13" s="102">
        <v>53</v>
      </c>
      <c r="AL13" s="196"/>
      <c r="AM13" s="86">
        <v>13</v>
      </c>
      <c r="AN13" s="102">
        <v>4</v>
      </c>
      <c r="AO13" s="102">
        <v>9</v>
      </c>
      <c r="AP13" s="196"/>
      <c r="AQ13" s="86">
        <v>4</v>
      </c>
      <c r="AR13" s="102">
        <v>4</v>
      </c>
      <c r="AS13" s="102"/>
      <c r="AT13" s="196"/>
      <c r="AU13" s="86">
        <f t="shared" si="22"/>
        <v>0</v>
      </c>
      <c r="AV13" s="102"/>
      <c r="AW13" s="102"/>
      <c r="AX13" s="196"/>
      <c r="AY13" s="86">
        <v>2</v>
      </c>
      <c r="AZ13" s="102">
        <v>2</v>
      </c>
      <c r="BA13" s="102"/>
      <c r="BB13" s="196"/>
      <c r="BC13" s="86">
        <f t="shared" si="23"/>
        <v>0</v>
      </c>
      <c r="BD13" s="102"/>
      <c r="BE13" s="102"/>
      <c r="BF13" s="196"/>
      <c r="BG13" s="86">
        <f t="shared" si="24"/>
        <v>0</v>
      </c>
      <c r="BH13" s="102"/>
      <c r="BI13" s="102"/>
      <c r="BJ13" s="196"/>
      <c r="BK13" s="86">
        <f t="shared" si="25"/>
        <v>0</v>
      </c>
      <c r="BL13" s="102"/>
      <c r="BM13" s="102"/>
      <c r="BN13" s="196"/>
      <c r="BO13" s="86">
        <f t="shared" si="26"/>
        <v>0</v>
      </c>
      <c r="BP13" s="102"/>
      <c r="BQ13" s="102"/>
      <c r="BR13" s="196"/>
      <c r="BS13" s="86">
        <f t="shared" si="13"/>
        <v>15</v>
      </c>
      <c r="BT13" s="102">
        <f t="shared" si="14"/>
        <v>0</v>
      </c>
      <c r="BU13" s="102">
        <f t="shared" si="15"/>
        <v>0</v>
      </c>
      <c r="BV13" s="196">
        <f t="shared" si="16"/>
        <v>15</v>
      </c>
      <c r="BW13" s="86">
        <f t="shared" si="27"/>
        <v>0</v>
      </c>
      <c r="BX13" s="102"/>
      <c r="BY13" s="102"/>
      <c r="BZ13" s="196"/>
      <c r="CA13" s="86">
        <f>CB13+CD13</f>
        <v>15</v>
      </c>
      <c r="CB13" s="102"/>
      <c r="CC13" s="102"/>
      <c r="CD13" s="196">
        <v>15</v>
      </c>
      <c r="CE13" s="86">
        <f t="shared" si="28"/>
        <v>0</v>
      </c>
      <c r="CF13" s="102"/>
      <c r="CG13" s="102"/>
      <c r="CH13" s="196"/>
      <c r="CI13" s="86">
        <f t="shared" si="29"/>
        <v>0</v>
      </c>
      <c r="CJ13" s="102"/>
      <c r="CK13" s="102"/>
      <c r="CL13" s="196"/>
      <c r="CM13" s="86">
        <v>203</v>
      </c>
      <c r="CN13" s="102">
        <v>1</v>
      </c>
      <c r="CO13" s="102">
        <v>3</v>
      </c>
      <c r="CP13" s="196">
        <v>199</v>
      </c>
      <c r="CQ13" s="117">
        <f>CU13+CY13</f>
        <v>74</v>
      </c>
      <c r="CR13" s="118">
        <f t="shared" si="18"/>
        <v>11</v>
      </c>
      <c r="CS13" s="118">
        <f>CW13+DA13</f>
        <v>27</v>
      </c>
      <c r="CT13" s="211">
        <f>CX13+DB13</f>
        <v>63</v>
      </c>
      <c r="CU13" s="83">
        <f>CV13+CX13</f>
        <v>11</v>
      </c>
      <c r="CV13" s="87">
        <v>11</v>
      </c>
      <c r="CW13" s="87">
        <v>27</v>
      </c>
      <c r="CX13" s="212"/>
      <c r="CY13" s="83">
        <f>CZ13+DB13</f>
        <v>63</v>
      </c>
      <c r="CZ13" s="87"/>
      <c r="DA13" s="87"/>
      <c r="DB13" s="213">
        <v>63</v>
      </c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</row>
    <row r="14" spans="1:120" s="98" customFormat="1" ht="14.25" customHeight="1">
      <c r="A14" s="10">
        <v>9</v>
      </c>
      <c r="B14" s="163" t="s">
        <v>27</v>
      </c>
      <c r="C14" s="86">
        <v>17</v>
      </c>
      <c r="D14" s="102">
        <f t="shared" si="1"/>
        <v>17</v>
      </c>
      <c r="E14" s="102">
        <f t="shared" si="2"/>
        <v>0</v>
      </c>
      <c r="F14" s="196">
        <f t="shared" si="3"/>
        <v>0</v>
      </c>
      <c r="G14" s="86">
        <v>3</v>
      </c>
      <c r="H14" s="102">
        <v>3</v>
      </c>
      <c r="I14" s="102"/>
      <c r="J14" s="196"/>
      <c r="K14" s="86">
        <v>14</v>
      </c>
      <c r="L14" s="102">
        <v>14</v>
      </c>
      <c r="M14" s="102"/>
      <c r="N14" s="196"/>
      <c r="O14" s="86">
        <f t="shared" si="5"/>
        <v>12</v>
      </c>
      <c r="P14" s="102">
        <f t="shared" si="6"/>
        <v>12</v>
      </c>
      <c r="Q14" s="102">
        <f t="shared" si="7"/>
        <v>0</v>
      </c>
      <c r="R14" s="196">
        <f t="shared" si="8"/>
        <v>0</v>
      </c>
      <c r="S14" s="86">
        <f t="shared" si="20"/>
        <v>3</v>
      </c>
      <c r="T14" s="102">
        <v>3</v>
      </c>
      <c r="U14" s="102"/>
      <c r="V14" s="196"/>
      <c r="W14" s="86">
        <f t="shared" si="21"/>
        <v>9</v>
      </c>
      <c r="X14" s="102">
        <v>9</v>
      </c>
      <c r="Y14" s="102"/>
      <c r="Z14" s="196"/>
      <c r="AA14" s="86">
        <v>267</v>
      </c>
      <c r="AB14" s="102">
        <v>220</v>
      </c>
      <c r="AC14" s="102">
        <v>47</v>
      </c>
      <c r="AD14" s="196">
        <f t="shared" si="11"/>
        <v>0</v>
      </c>
      <c r="AE14" s="86">
        <v>48</v>
      </c>
      <c r="AF14" s="102">
        <v>15</v>
      </c>
      <c r="AG14" s="102">
        <v>33</v>
      </c>
      <c r="AH14" s="196"/>
      <c r="AI14" s="86">
        <v>219</v>
      </c>
      <c r="AJ14" s="102">
        <v>205</v>
      </c>
      <c r="AK14" s="102">
        <v>14</v>
      </c>
      <c r="AL14" s="196"/>
      <c r="AM14" s="86">
        <v>37</v>
      </c>
      <c r="AN14" s="102">
        <v>25</v>
      </c>
      <c r="AO14" s="102">
        <v>12</v>
      </c>
      <c r="AP14" s="196"/>
      <c r="AQ14" s="86">
        <f t="shared" si="30"/>
        <v>11</v>
      </c>
      <c r="AR14" s="102">
        <v>11</v>
      </c>
      <c r="AS14" s="102"/>
      <c r="AT14" s="196"/>
      <c r="AU14" s="86">
        <f t="shared" si="22"/>
        <v>0</v>
      </c>
      <c r="AV14" s="102"/>
      <c r="AW14" s="102"/>
      <c r="AX14" s="196"/>
      <c r="AY14" s="86">
        <f t="shared" si="31"/>
        <v>8</v>
      </c>
      <c r="AZ14" s="102">
        <v>8</v>
      </c>
      <c r="BA14" s="102"/>
      <c r="BB14" s="196"/>
      <c r="BC14" s="86">
        <f t="shared" si="23"/>
        <v>10</v>
      </c>
      <c r="BD14" s="102">
        <v>10</v>
      </c>
      <c r="BE14" s="102"/>
      <c r="BF14" s="196"/>
      <c r="BG14" s="86">
        <f t="shared" si="24"/>
        <v>0</v>
      </c>
      <c r="BH14" s="102"/>
      <c r="BI14" s="102"/>
      <c r="BJ14" s="196"/>
      <c r="BK14" s="86">
        <f t="shared" si="25"/>
        <v>0</v>
      </c>
      <c r="BL14" s="102"/>
      <c r="BM14" s="102"/>
      <c r="BN14" s="196"/>
      <c r="BO14" s="86">
        <f t="shared" si="26"/>
        <v>0</v>
      </c>
      <c r="BP14" s="102"/>
      <c r="BQ14" s="102"/>
      <c r="BR14" s="196"/>
      <c r="BS14" s="86">
        <v>22</v>
      </c>
      <c r="BT14" s="102">
        <f t="shared" si="14"/>
        <v>0</v>
      </c>
      <c r="BU14" s="102">
        <v>22</v>
      </c>
      <c r="BV14" s="196">
        <f t="shared" si="16"/>
        <v>0</v>
      </c>
      <c r="BW14" s="86">
        <f t="shared" si="27"/>
        <v>0</v>
      </c>
      <c r="BX14" s="102"/>
      <c r="BY14" s="102"/>
      <c r="BZ14" s="196"/>
      <c r="CA14" s="86">
        <v>22</v>
      </c>
      <c r="CB14" s="102"/>
      <c r="CC14" s="102">
        <v>22</v>
      </c>
      <c r="CD14" s="196"/>
      <c r="CE14" s="86">
        <v>0</v>
      </c>
      <c r="CF14" s="102"/>
      <c r="CG14" s="102">
        <v>0</v>
      </c>
      <c r="CH14" s="196"/>
      <c r="CI14" s="86">
        <v>0</v>
      </c>
      <c r="CJ14" s="102"/>
      <c r="CK14" s="102"/>
      <c r="CL14" s="196">
        <v>0</v>
      </c>
      <c r="CM14" s="86">
        <v>370</v>
      </c>
      <c r="CN14" s="102">
        <v>14</v>
      </c>
      <c r="CO14" s="102">
        <v>47</v>
      </c>
      <c r="CP14" s="196">
        <v>309</v>
      </c>
      <c r="CQ14" s="117">
        <f>CU14+CY14</f>
        <v>105</v>
      </c>
      <c r="CR14" s="118">
        <f t="shared" si="18"/>
        <v>0</v>
      </c>
      <c r="CS14" s="118">
        <f>CW14+DA14</f>
        <v>0</v>
      </c>
      <c r="CT14" s="211">
        <f>CX14+DB14</f>
        <v>0</v>
      </c>
      <c r="CU14" s="83">
        <v>43</v>
      </c>
      <c r="CV14" s="87"/>
      <c r="CW14" s="87"/>
      <c r="CX14" s="212"/>
      <c r="CY14" s="83">
        <v>62</v>
      </c>
      <c r="CZ14" s="87"/>
      <c r="DA14" s="87"/>
      <c r="DB14" s="213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</row>
    <row r="15" spans="1:120" s="98" customFormat="1" ht="14.25" customHeight="1">
      <c r="A15" s="10">
        <v>10</v>
      </c>
      <c r="B15" s="163" t="s">
        <v>19</v>
      </c>
      <c r="C15" s="86">
        <f t="shared" si="0"/>
        <v>2</v>
      </c>
      <c r="D15" s="102">
        <f t="shared" si="1"/>
        <v>1</v>
      </c>
      <c r="E15" s="102">
        <f t="shared" si="2"/>
        <v>1</v>
      </c>
      <c r="F15" s="196">
        <f t="shared" si="3"/>
        <v>0</v>
      </c>
      <c r="G15" s="86">
        <v>2</v>
      </c>
      <c r="H15" s="102">
        <v>1</v>
      </c>
      <c r="I15" s="102">
        <v>1</v>
      </c>
      <c r="J15" s="196"/>
      <c r="K15" s="86">
        <f>L15+N15</f>
        <v>0</v>
      </c>
      <c r="L15" s="102"/>
      <c r="M15" s="102"/>
      <c r="N15" s="196"/>
      <c r="O15" s="86">
        <f t="shared" si="5"/>
        <v>0</v>
      </c>
      <c r="P15" s="102">
        <f t="shared" si="6"/>
        <v>0</v>
      </c>
      <c r="Q15" s="102">
        <f t="shared" si="7"/>
        <v>0</v>
      </c>
      <c r="R15" s="196">
        <f t="shared" si="8"/>
        <v>0</v>
      </c>
      <c r="S15" s="86">
        <f t="shared" si="20"/>
        <v>0</v>
      </c>
      <c r="T15" s="102"/>
      <c r="U15" s="102"/>
      <c r="V15" s="196"/>
      <c r="W15" s="86"/>
      <c r="X15" s="102"/>
      <c r="Y15" s="102"/>
      <c r="Z15" s="196"/>
      <c r="AA15" s="86">
        <f>AE15+AI15</f>
        <v>17</v>
      </c>
      <c r="AB15" s="102">
        <v>5</v>
      </c>
      <c r="AC15" s="102">
        <v>12</v>
      </c>
      <c r="AD15" s="196">
        <f t="shared" si="11"/>
        <v>0</v>
      </c>
      <c r="AE15" s="86">
        <v>15</v>
      </c>
      <c r="AF15" s="102">
        <v>3</v>
      </c>
      <c r="AG15" s="102">
        <v>12</v>
      </c>
      <c r="AH15" s="196"/>
      <c r="AI15" s="86">
        <v>2</v>
      </c>
      <c r="AJ15" s="102">
        <v>2</v>
      </c>
      <c r="AK15" s="102"/>
      <c r="AL15" s="196"/>
      <c r="AM15" s="86">
        <v>2</v>
      </c>
      <c r="AN15" s="102">
        <v>1</v>
      </c>
      <c r="AO15" s="102">
        <v>1</v>
      </c>
      <c r="AP15" s="196"/>
      <c r="AQ15" s="86">
        <v>1</v>
      </c>
      <c r="AR15" s="102">
        <v>1</v>
      </c>
      <c r="AS15" s="102"/>
      <c r="AT15" s="196"/>
      <c r="AU15" s="86">
        <f t="shared" si="22"/>
        <v>0</v>
      </c>
      <c r="AV15" s="102"/>
      <c r="AW15" s="102"/>
      <c r="AX15" s="196"/>
      <c r="AY15" s="86">
        <v>2</v>
      </c>
      <c r="AZ15" s="102">
        <v>2</v>
      </c>
      <c r="BA15" s="102"/>
      <c r="BB15" s="196"/>
      <c r="BC15" s="86">
        <f t="shared" si="23"/>
        <v>0</v>
      </c>
      <c r="BD15" s="102"/>
      <c r="BE15" s="102"/>
      <c r="BF15" s="196"/>
      <c r="BG15" s="86">
        <f t="shared" si="24"/>
        <v>0</v>
      </c>
      <c r="BH15" s="102"/>
      <c r="BI15" s="102"/>
      <c r="BJ15" s="196"/>
      <c r="BK15" s="86">
        <v>1</v>
      </c>
      <c r="BL15" s="102">
        <v>1</v>
      </c>
      <c r="BM15" s="102"/>
      <c r="BN15" s="196"/>
      <c r="BO15" s="86">
        <f t="shared" si="26"/>
        <v>0</v>
      </c>
      <c r="BP15" s="102"/>
      <c r="BQ15" s="102"/>
      <c r="BR15" s="196"/>
      <c r="BS15" s="86">
        <v>3</v>
      </c>
      <c r="BT15" s="102">
        <f t="shared" si="14"/>
        <v>1</v>
      </c>
      <c r="BU15" s="102">
        <v>2</v>
      </c>
      <c r="BV15" s="196">
        <f t="shared" si="16"/>
        <v>0</v>
      </c>
      <c r="BW15" s="86">
        <f t="shared" si="27"/>
        <v>1</v>
      </c>
      <c r="BX15" s="102">
        <v>1</v>
      </c>
      <c r="BY15" s="102"/>
      <c r="BZ15" s="196"/>
      <c r="CA15" s="86">
        <v>2</v>
      </c>
      <c r="CB15" s="102"/>
      <c r="CC15" s="102">
        <v>2</v>
      </c>
      <c r="CD15" s="196"/>
      <c r="CE15" s="86">
        <v>3</v>
      </c>
      <c r="CF15" s="102">
        <v>1</v>
      </c>
      <c r="CG15" s="102">
        <v>2</v>
      </c>
      <c r="CH15" s="196"/>
      <c r="CI15" s="86">
        <f t="shared" si="29"/>
        <v>0</v>
      </c>
      <c r="CJ15" s="102"/>
      <c r="CK15" s="102"/>
      <c r="CL15" s="196"/>
      <c r="CM15" s="86">
        <v>21</v>
      </c>
      <c r="CN15" s="102">
        <v>2</v>
      </c>
      <c r="CO15" s="102">
        <v>11</v>
      </c>
      <c r="CP15" s="196">
        <v>8</v>
      </c>
      <c r="CQ15" s="117">
        <v>9</v>
      </c>
      <c r="CR15" s="118">
        <v>3</v>
      </c>
      <c r="CS15" s="118">
        <v>5</v>
      </c>
      <c r="CT15" s="211">
        <f>CX15+DB15</f>
        <v>1</v>
      </c>
      <c r="CU15" s="83">
        <v>4</v>
      </c>
      <c r="CV15" s="87">
        <v>2</v>
      </c>
      <c r="CW15" s="87">
        <v>2</v>
      </c>
      <c r="CX15" s="212"/>
      <c r="CY15" s="83">
        <v>5</v>
      </c>
      <c r="CZ15" s="87">
        <v>1</v>
      </c>
      <c r="DA15" s="87">
        <v>3</v>
      </c>
      <c r="DB15" s="213">
        <v>1</v>
      </c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</row>
    <row r="16" spans="1:120" s="98" customFormat="1" ht="14.25" customHeight="1">
      <c r="A16" s="10">
        <v>11</v>
      </c>
      <c r="B16" s="163" t="s">
        <v>28</v>
      </c>
      <c r="C16" s="86">
        <f t="shared" si="0"/>
        <v>4</v>
      </c>
      <c r="D16" s="102">
        <f t="shared" si="1"/>
        <v>4</v>
      </c>
      <c r="E16" s="102">
        <f t="shared" si="2"/>
        <v>0</v>
      </c>
      <c r="F16" s="196">
        <f t="shared" si="3"/>
        <v>0</v>
      </c>
      <c r="G16" s="86">
        <f>H16+J16</f>
        <v>4</v>
      </c>
      <c r="H16" s="102">
        <v>4</v>
      </c>
      <c r="I16" s="102"/>
      <c r="J16" s="196"/>
      <c r="K16" s="86">
        <f>L16+N16</f>
        <v>0</v>
      </c>
      <c r="L16" s="102"/>
      <c r="M16" s="102"/>
      <c r="N16" s="196"/>
      <c r="O16" s="86">
        <f t="shared" si="5"/>
        <v>4</v>
      </c>
      <c r="P16" s="102">
        <v>4</v>
      </c>
      <c r="Q16" s="102">
        <v>0</v>
      </c>
      <c r="R16" s="196">
        <f t="shared" si="8"/>
        <v>0</v>
      </c>
      <c r="S16" s="86">
        <v>4</v>
      </c>
      <c r="T16" s="102">
        <v>4</v>
      </c>
      <c r="U16" s="102">
        <v>0</v>
      </c>
      <c r="V16" s="196"/>
      <c r="W16" s="86">
        <f t="shared" si="21"/>
        <v>0</v>
      </c>
      <c r="X16" s="102"/>
      <c r="Y16" s="102"/>
      <c r="Z16" s="196"/>
      <c r="AA16" s="86">
        <v>62</v>
      </c>
      <c r="AB16" s="102">
        <f>AF16+AJ16</f>
        <v>14</v>
      </c>
      <c r="AC16" s="102">
        <f>AG16+AK16</f>
        <v>48</v>
      </c>
      <c r="AD16" s="196">
        <v>0</v>
      </c>
      <c r="AE16" s="86">
        <v>62</v>
      </c>
      <c r="AF16" s="102">
        <v>14</v>
      </c>
      <c r="AG16" s="102">
        <v>48</v>
      </c>
      <c r="AH16" s="196"/>
      <c r="AI16" s="86">
        <v>0</v>
      </c>
      <c r="AJ16" s="102"/>
      <c r="AK16" s="102"/>
      <c r="AL16" s="196">
        <v>0</v>
      </c>
      <c r="AM16" s="86">
        <v>10</v>
      </c>
      <c r="AN16" s="102">
        <v>4</v>
      </c>
      <c r="AO16" s="102">
        <v>6</v>
      </c>
      <c r="AP16" s="196"/>
      <c r="AQ16" s="86">
        <f t="shared" si="30"/>
        <v>4</v>
      </c>
      <c r="AR16" s="102">
        <v>4</v>
      </c>
      <c r="AS16" s="102"/>
      <c r="AT16" s="196"/>
      <c r="AU16" s="86">
        <f t="shared" si="22"/>
        <v>0</v>
      </c>
      <c r="AV16" s="102"/>
      <c r="AW16" s="102"/>
      <c r="AX16" s="196"/>
      <c r="AY16" s="86">
        <v>3</v>
      </c>
      <c r="AZ16" s="102">
        <v>3</v>
      </c>
      <c r="BA16" s="102"/>
      <c r="BB16" s="196"/>
      <c r="BC16" s="86">
        <v>0</v>
      </c>
      <c r="BD16" s="102"/>
      <c r="BE16" s="102">
        <v>0</v>
      </c>
      <c r="BF16" s="196"/>
      <c r="BG16" s="86">
        <f t="shared" si="24"/>
        <v>0</v>
      </c>
      <c r="BH16" s="102"/>
      <c r="BI16" s="102"/>
      <c r="BJ16" s="196"/>
      <c r="BK16" s="86">
        <f t="shared" si="25"/>
        <v>0</v>
      </c>
      <c r="BL16" s="102"/>
      <c r="BM16" s="102"/>
      <c r="BN16" s="196"/>
      <c r="BO16" s="86">
        <f t="shared" si="26"/>
        <v>0</v>
      </c>
      <c r="BP16" s="102"/>
      <c r="BQ16" s="102"/>
      <c r="BR16" s="196"/>
      <c r="BS16" s="86">
        <f t="shared" si="13"/>
        <v>0</v>
      </c>
      <c r="BT16" s="102">
        <f t="shared" si="14"/>
        <v>0</v>
      </c>
      <c r="BU16" s="102">
        <f t="shared" si="15"/>
        <v>0</v>
      </c>
      <c r="BV16" s="196">
        <f t="shared" si="16"/>
        <v>0</v>
      </c>
      <c r="BW16" s="86">
        <f t="shared" si="27"/>
        <v>0</v>
      </c>
      <c r="BX16" s="102"/>
      <c r="BY16" s="102"/>
      <c r="BZ16" s="196"/>
      <c r="CA16" s="86">
        <v>0</v>
      </c>
      <c r="CB16" s="102"/>
      <c r="CC16" s="102">
        <v>0</v>
      </c>
      <c r="CD16" s="196"/>
      <c r="CE16" s="86">
        <f t="shared" si="28"/>
        <v>0</v>
      </c>
      <c r="CF16" s="102"/>
      <c r="CG16" s="102"/>
      <c r="CH16" s="196"/>
      <c r="CI16" s="86">
        <f t="shared" si="29"/>
        <v>0</v>
      </c>
      <c r="CJ16" s="102"/>
      <c r="CK16" s="102"/>
      <c r="CL16" s="196"/>
      <c r="CM16" s="86">
        <v>94</v>
      </c>
      <c r="CN16" s="102"/>
      <c r="CO16" s="102"/>
      <c r="CP16" s="196"/>
      <c r="CQ16" s="117">
        <v>39</v>
      </c>
      <c r="CR16" s="118">
        <f t="shared" si="18"/>
        <v>0</v>
      </c>
      <c r="CS16" s="118">
        <f>CW16+DA16</f>
        <v>0</v>
      </c>
      <c r="CT16" s="211">
        <f>CX16+DB16</f>
        <v>0</v>
      </c>
      <c r="CU16" s="83">
        <v>11</v>
      </c>
      <c r="CV16" s="87"/>
      <c r="CW16" s="87"/>
      <c r="CX16" s="212"/>
      <c r="CY16" s="83">
        <v>28</v>
      </c>
      <c r="CZ16" s="87"/>
      <c r="DA16" s="87"/>
      <c r="DB16" s="213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</row>
    <row r="17" spans="1:120" s="98" customFormat="1" ht="14.25" customHeight="1">
      <c r="A17" s="10">
        <v>12</v>
      </c>
      <c r="B17" s="163" t="s">
        <v>29</v>
      </c>
      <c r="C17" s="86">
        <f t="shared" si="0"/>
        <v>9</v>
      </c>
      <c r="D17" s="102">
        <f t="shared" si="1"/>
        <v>9</v>
      </c>
      <c r="E17" s="102">
        <f t="shared" si="2"/>
        <v>0</v>
      </c>
      <c r="F17" s="196">
        <f t="shared" si="3"/>
        <v>0</v>
      </c>
      <c r="G17" s="86">
        <f>H17+J17</f>
        <v>2</v>
      </c>
      <c r="H17" s="102">
        <v>2</v>
      </c>
      <c r="I17" s="102"/>
      <c r="J17" s="196"/>
      <c r="K17" s="86">
        <f>L17+N17</f>
        <v>7</v>
      </c>
      <c r="L17" s="102">
        <v>7</v>
      </c>
      <c r="M17" s="102"/>
      <c r="N17" s="196"/>
      <c r="O17" s="86">
        <f t="shared" si="5"/>
        <v>4</v>
      </c>
      <c r="P17" s="102">
        <f t="shared" si="6"/>
        <v>4</v>
      </c>
      <c r="Q17" s="102">
        <f t="shared" si="7"/>
        <v>0</v>
      </c>
      <c r="R17" s="196">
        <f t="shared" si="8"/>
        <v>0</v>
      </c>
      <c r="S17" s="86">
        <f t="shared" si="20"/>
        <v>3</v>
      </c>
      <c r="T17" s="102">
        <v>3</v>
      </c>
      <c r="U17" s="102"/>
      <c r="V17" s="196"/>
      <c r="W17" s="86">
        <f t="shared" si="21"/>
        <v>1</v>
      </c>
      <c r="X17" s="102">
        <v>1</v>
      </c>
      <c r="Y17" s="102"/>
      <c r="Z17" s="196"/>
      <c r="AA17" s="86">
        <v>164</v>
      </c>
      <c r="AB17" s="102">
        <v>67</v>
      </c>
      <c r="AC17" s="102">
        <v>97</v>
      </c>
      <c r="AD17" s="196">
        <f t="shared" si="11"/>
        <v>0</v>
      </c>
      <c r="AE17" s="86">
        <v>54</v>
      </c>
      <c r="AF17" s="102">
        <v>10</v>
      </c>
      <c r="AG17" s="102">
        <v>42</v>
      </c>
      <c r="AH17" s="196"/>
      <c r="AI17" s="86">
        <v>110</v>
      </c>
      <c r="AJ17" s="102">
        <v>57</v>
      </c>
      <c r="AK17" s="102">
        <v>55</v>
      </c>
      <c r="AL17" s="196"/>
      <c r="AM17" s="86">
        <v>16</v>
      </c>
      <c r="AN17" s="102">
        <v>10</v>
      </c>
      <c r="AO17" s="102">
        <v>6</v>
      </c>
      <c r="AP17" s="196"/>
      <c r="AQ17" s="86">
        <v>8</v>
      </c>
      <c r="AR17" s="102">
        <v>8</v>
      </c>
      <c r="AS17" s="102"/>
      <c r="AT17" s="196"/>
      <c r="AU17" s="86">
        <f t="shared" si="22"/>
        <v>0</v>
      </c>
      <c r="AV17" s="102"/>
      <c r="AW17" s="102"/>
      <c r="AX17" s="196"/>
      <c r="AY17" s="86">
        <f t="shared" si="31"/>
        <v>3</v>
      </c>
      <c r="AZ17" s="102">
        <v>3</v>
      </c>
      <c r="BA17" s="102"/>
      <c r="BB17" s="196"/>
      <c r="BC17" s="86">
        <f t="shared" si="23"/>
        <v>0</v>
      </c>
      <c r="BD17" s="102"/>
      <c r="BE17" s="102"/>
      <c r="BF17" s="196"/>
      <c r="BG17" s="86">
        <f t="shared" si="24"/>
        <v>0</v>
      </c>
      <c r="BH17" s="102"/>
      <c r="BI17" s="102"/>
      <c r="BJ17" s="196"/>
      <c r="BK17" s="86">
        <f t="shared" si="25"/>
        <v>0</v>
      </c>
      <c r="BL17" s="102"/>
      <c r="BM17" s="102"/>
      <c r="BN17" s="196"/>
      <c r="BO17" s="86">
        <f t="shared" si="26"/>
        <v>0</v>
      </c>
      <c r="BP17" s="102"/>
      <c r="BQ17" s="102"/>
      <c r="BR17" s="196"/>
      <c r="BS17" s="86">
        <f t="shared" si="13"/>
        <v>12</v>
      </c>
      <c r="BT17" s="102">
        <f t="shared" si="14"/>
        <v>1</v>
      </c>
      <c r="BU17" s="102">
        <f t="shared" si="15"/>
        <v>11</v>
      </c>
      <c r="BV17" s="196">
        <f t="shared" si="16"/>
        <v>0</v>
      </c>
      <c r="BW17" s="86">
        <f t="shared" si="27"/>
        <v>0</v>
      </c>
      <c r="BX17" s="102"/>
      <c r="BY17" s="102"/>
      <c r="BZ17" s="196"/>
      <c r="CA17" s="86">
        <v>12</v>
      </c>
      <c r="CB17" s="102">
        <v>1</v>
      </c>
      <c r="CC17" s="102">
        <v>11</v>
      </c>
      <c r="CD17" s="196"/>
      <c r="CE17" s="86">
        <f t="shared" si="28"/>
        <v>0</v>
      </c>
      <c r="CF17" s="102"/>
      <c r="CG17" s="102"/>
      <c r="CH17" s="196"/>
      <c r="CI17" s="86">
        <v>3</v>
      </c>
      <c r="CJ17" s="102">
        <v>1</v>
      </c>
      <c r="CK17" s="102">
        <v>2</v>
      </c>
      <c r="CL17" s="196"/>
      <c r="CM17" s="86">
        <v>209</v>
      </c>
      <c r="CN17" s="102">
        <v>10</v>
      </c>
      <c r="CO17" s="102">
        <v>84</v>
      </c>
      <c r="CP17" s="196">
        <v>115</v>
      </c>
      <c r="CQ17" s="117">
        <v>41</v>
      </c>
      <c r="CR17" s="118">
        <v>5</v>
      </c>
      <c r="CS17" s="118">
        <v>26</v>
      </c>
      <c r="CT17" s="211">
        <v>10</v>
      </c>
      <c r="CU17" s="83">
        <v>19</v>
      </c>
      <c r="CV17" s="87">
        <v>2</v>
      </c>
      <c r="CW17" s="87">
        <v>17</v>
      </c>
      <c r="CX17" s="212"/>
      <c r="CY17" s="83">
        <v>22</v>
      </c>
      <c r="CZ17" s="87">
        <v>3</v>
      </c>
      <c r="DA17" s="87">
        <v>9</v>
      </c>
      <c r="DB17" s="213">
        <v>10</v>
      </c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</row>
    <row r="18" spans="1:120" s="98" customFormat="1" ht="14.25" customHeight="1">
      <c r="A18" s="10">
        <v>13</v>
      </c>
      <c r="B18" s="163" t="s">
        <v>30</v>
      </c>
      <c r="C18" s="86">
        <v>14</v>
      </c>
      <c r="D18" s="102">
        <v>13</v>
      </c>
      <c r="E18" s="102">
        <f t="shared" si="2"/>
        <v>1</v>
      </c>
      <c r="F18" s="196">
        <f t="shared" si="3"/>
        <v>0</v>
      </c>
      <c r="G18" s="86">
        <v>7</v>
      </c>
      <c r="H18" s="102">
        <v>6</v>
      </c>
      <c r="I18" s="102">
        <v>1</v>
      </c>
      <c r="J18" s="196"/>
      <c r="K18" s="86">
        <v>7</v>
      </c>
      <c r="L18" s="102">
        <v>7</v>
      </c>
      <c r="M18" s="102"/>
      <c r="N18" s="196"/>
      <c r="O18" s="86">
        <f t="shared" si="5"/>
        <v>7</v>
      </c>
      <c r="P18" s="102">
        <f t="shared" si="6"/>
        <v>7</v>
      </c>
      <c r="Q18" s="102">
        <f t="shared" si="7"/>
        <v>0</v>
      </c>
      <c r="R18" s="196">
        <f t="shared" si="8"/>
        <v>0</v>
      </c>
      <c r="S18" s="86">
        <f t="shared" si="20"/>
        <v>5</v>
      </c>
      <c r="T18" s="102">
        <v>5</v>
      </c>
      <c r="U18" s="102"/>
      <c r="V18" s="196"/>
      <c r="W18" s="86">
        <f t="shared" si="21"/>
        <v>2</v>
      </c>
      <c r="X18" s="102">
        <v>2</v>
      </c>
      <c r="Y18" s="102"/>
      <c r="Z18" s="196"/>
      <c r="AA18" s="86">
        <v>188</v>
      </c>
      <c r="AB18" s="102">
        <v>103</v>
      </c>
      <c r="AC18" s="102">
        <v>85</v>
      </c>
      <c r="AD18" s="196">
        <f t="shared" si="11"/>
        <v>0</v>
      </c>
      <c r="AE18" s="86">
        <v>105</v>
      </c>
      <c r="AF18" s="102">
        <v>69</v>
      </c>
      <c r="AG18" s="102">
        <v>36</v>
      </c>
      <c r="AH18" s="196"/>
      <c r="AI18" s="86">
        <v>83</v>
      </c>
      <c r="AJ18" s="102">
        <v>42</v>
      </c>
      <c r="AK18" s="102">
        <v>41</v>
      </c>
      <c r="AL18" s="196"/>
      <c r="AM18" s="86">
        <v>24</v>
      </c>
      <c r="AN18" s="102">
        <v>16</v>
      </c>
      <c r="AO18" s="102">
        <v>8</v>
      </c>
      <c r="AP18" s="196"/>
      <c r="AQ18" s="86">
        <f t="shared" si="30"/>
        <v>1</v>
      </c>
      <c r="AR18" s="102">
        <v>1</v>
      </c>
      <c r="AS18" s="102"/>
      <c r="AT18" s="196"/>
      <c r="AU18" s="86">
        <v>1</v>
      </c>
      <c r="AV18" s="102"/>
      <c r="AW18" s="102">
        <v>1</v>
      </c>
      <c r="AX18" s="196"/>
      <c r="AY18" s="86">
        <v>14</v>
      </c>
      <c r="AZ18" s="102">
        <v>14</v>
      </c>
      <c r="BA18" s="102"/>
      <c r="BB18" s="196"/>
      <c r="BC18" s="86">
        <f t="shared" si="23"/>
        <v>3</v>
      </c>
      <c r="BD18" s="102">
        <v>3</v>
      </c>
      <c r="BE18" s="102"/>
      <c r="BF18" s="196"/>
      <c r="BG18" s="86">
        <f t="shared" si="24"/>
        <v>0</v>
      </c>
      <c r="BH18" s="102"/>
      <c r="BI18" s="102"/>
      <c r="BJ18" s="196"/>
      <c r="BK18" s="86">
        <v>1</v>
      </c>
      <c r="BL18" s="102"/>
      <c r="BM18" s="102">
        <v>1</v>
      </c>
      <c r="BN18" s="196"/>
      <c r="BO18" s="86">
        <f t="shared" si="26"/>
        <v>0</v>
      </c>
      <c r="BP18" s="102"/>
      <c r="BQ18" s="102"/>
      <c r="BR18" s="196"/>
      <c r="BS18" s="86">
        <f t="shared" si="13"/>
        <v>15</v>
      </c>
      <c r="BT18" s="102">
        <f t="shared" si="14"/>
        <v>0</v>
      </c>
      <c r="BU18" s="102">
        <f t="shared" si="15"/>
        <v>15</v>
      </c>
      <c r="BV18" s="196">
        <f t="shared" si="16"/>
        <v>0</v>
      </c>
      <c r="BW18" s="86">
        <f t="shared" si="27"/>
        <v>0</v>
      </c>
      <c r="BX18" s="102"/>
      <c r="BY18" s="102"/>
      <c r="BZ18" s="196"/>
      <c r="CA18" s="86">
        <v>15</v>
      </c>
      <c r="CB18" s="102"/>
      <c r="CC18" s="102">
        <v>15</v>
      </c>
      <c r="CD18" s="196"/>
      <c r="CE18" s="86">
        <v>12</v>
      </c>
      <c r="CF18" s="102">
        <v>8</v>
      </c>
      <c r="CG18" s="102">
        <v>5</v>
      </c>
      <c r="CH18" s="196"/>
      <c r="CI18" s="86">
        <v>1</v>
      </c>
      <c r="CJ18" s="102"/>
      <c r="CK18" s="102">
        <v>1</v>
      </c>
      <c r="CL18" s="196"/>
      <c r="CM18" s="86">
        <v>240</v>
      </c>
      <c r="CN18" s="102"/>
      <c r="CO18" s="102"/>
      <c r="CP18" s="196">
        <v>240</v>
      </c>
      <c r="CQ18" s="117">
        <f>CU18+CY18</f>
        <v>81</v>
      </c>
      <c r="CR18" s="118">
        <f t="shared" si="18"/>
        <v>0</v>
      </c>
      <c r="CS18" s="118">
        <f>CW18+DA18</f>
        <v>0</v>
      </c>
      <c r="CT18" s="211">
        <f>CX18+DB18</f>
        <v>0</v>
      </c>
      <c r="CU18" s="83">
        <v>27</v>
      </c>
      <c r="CV18" s="87"/>
      <c r="CW18" s="87"/>
      <c r="CX18" s="212"/>
      <c r="CY18" s="83">
        <v>54</v>
      </c>
      <c r="CZ18" s="87"/>
      <c r="DA18" s="87"/>
      <c r="DB18" s="213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</row>
    <row r="19" spans="1:120" s="98" customFormat="1" ht="14.25" customHeight="1">
      <c r="A19" s="10">
        <v>14</v>
      </c>
      <c r="B19" s="163" t="s">
        <v>31</v>
      </c>
      <c r="C19" s="86">
        <f t="shared" si="0"/>
        <v>5</v>
      </c>
      <c r="D19" s="102">
        <f t="shared" si="1"/>
        <v>5</v>
      </c>
      <c r="E19" s="102">
        <f t="shared" si="2"/>
        <v>0</v>
      </c>
      <c r="F19" s="196">
        <f t="shared" si="3"/>
        <v>0</v>
      </c>
      <c r="G19" s="86">
        <f>H19+J19</f>
        <v>1</v>
      </c>
      <c r="H19" s="102">
        <v>1</v>
      </c>
      <c r="I19" s="102"/>
      <c r="J19" s="196"/>
      <c r="K19" s="86">
        <f>L19+N19</f>
        <v>4</v>
      </c>
      <c r="L19" s="102">
        <v>4</v>
      </c>
      <c r="M19" s="102"/>
      <c r="N19" s="196"/>
      <c r="O19" s="86">
        <f t="shared" si="5"/>
        <v>5</v>
      </c>
      <c r="P19" s="102">
        <f t="shared" si="6"/>
        <v>4</v>
      </c>
      <c r="Q19" s="102">
        <f t="shared" si="7"/>
        <v>1</v>
      </c>
      <c r="R19" s="196">
        <f t="shared" si="8"/>
        <v>0</v>
      </c>
      <c r="S19" s="86">
        <f t="shared" si="20"/>
        <v>2</v>
      </c>
      <c r="T19" s="102">
        <v>2</v>
      </c>
      <c r="U19" s="102"/>
      <c r="V19" s="196"/>
      <c r="W19" s="86">
        <v>3</v>
      </c>
      <c r="X19" s="102">
        <v>2</v>
      </c>
      <c r="Y19" s="102">
        <v>1</v>
      </c>
      <c r="Z19" s="196"/>
      <c r="AA19" s="86">
        <f>AE19+AI19</f>
        <v>80</v>
      </c>
      <c r="AB19" s="102">
        <v>53</v>
      </c>
      <c r="AC19" s="102">
        <v>28</v>
      </c>
      <c r="AD19" s="196">
        <f t="shared" si="11"/>
        <v>0</v>
      </c>
      <c r="AE19" s="86">
        <v>36</v>
      </c>
      <c r="AF19" s="102">
        <v>11</v>
      </c>
      <c r="AG19" s="102">
        <v>25</v>
      </c>
      <c r="AH19" s="196"/>
      <c r="AI19" s="86">
        <v>44</v>
      </c>
      <c r="AJ19" s="102">
        <v>41</v>
      </c>
      <c r="AK19" s="102">
        <v>3</v>
      </c>
      <c r="AL19" s="196"/>
      <c r="AM19" s="86">
        <v>10</v>
      </c>
      <c r="AN19" s="102">
        <v>9</v>
      </c>
      <c r="AO19" s="102">
        <v>1</v>
      </c>
      <c r="AP19" s="196"/>
      <c r="AQ19" s="86">
        <f t="shared" si="30"/>
        <v>4</v>
      </c>
      <c r="AR19" s="102">
        <v>4</v>
      </c>
      <c r="AS19" s="102"/>
      <c r="AT19" s="196"/>
      <c r="AU19" s="86">
        <f t="shared" si="22"/>
        <v>0</v>
      </c>
      <c r="AV19" s="102"/>
      <c r="AW19" s="102"/>
      <c r="AX19" s="196"/>
      <c r="AY19" s="86">
        <f t="shared" si="31"/>
        <v>12</v>
      </c>
      <c r="AZ19" s="102">
        <v>12</v>
      </c>
      <c r="BA19" s="102"/>
      <c r="BB19" s="196"/>
      <c r="BC19" s="86">
        <f t="shared" si="23"/>
        <v>1</v>
      </c>
      <c r="BD19" s="102">
        <v>1</v>
      </c>
      <c r="BE19" s="102"/>
      <c r="BF19" s="196"/>
      <c r="BG19" s="86">
        <f t="shared" si="24"/>
        <v>0</v>
      </c>
      <c r="BH19" s="102"/>
      <c r="BI19" s="102"/>
      <c r="BJ19" s="196"/>
      <c r="BK19" s="86">
        <f t="shared" si="25"/>
        <v>0</v>
      </c>
      <c r="BL19" s="102"/>
      <c r="BM19" s="102"/>
      <c r="BN19" s="196"/>
      <c r="BO19" s="86">
        <f t="shared" si="26"/>
        <v>0</v>
      </c>
      <c r="BP19" s="102"/>
      <c r="BQ19" s="102"/>
      <c r="BR19" s="196"/>
      <c r="BS19" s="86">
        <f t="shared" si="13"/>
        <v>7</v>
      </c>
      <c r="BT19" s="102">
        <f t="shared" si="14"/>
        <v>0</v>
      </c>
      <c r="BU19" s="102">
        <f t="shared" si="15"/>
        <v>7</v>
      </c>
      <c r="BV19" s="196">
        <f t="shared" si="16"/>
        <v>0</v>
      </c>
      <c r="BW19" s="86">
        <f t="shared" si="27"/>
        <v>0</v>
      </c>
      <c r="BX19" s="102"/>
      <c r="BY19" s="102"/>
      <c r="BZ19" s="196"/>
      <c r="CA19" s="86">
        <v>7</v>
      </c>
      <c r="CB19" s="102"/>
      <c r="CC19" s="102">
        <v>7</v>
      </c>
      <c r="CD19" s="196"/>
      <c r="CE19" s="86">
        <f t="shared" si="28"/>
        <v>0</v>
      </c>
      <c r="CF19" s="102"/>
      <c r="CG19" s="102"/>
      <c r="CH19" s="196"/>
      <c r="CI19" s="86">
        <f t="shared" si="29"/>
        <v>1</v>
      </c>
      <c r="CJ19" s="102">
        <v>1</v>
      </c>
      <c r="CK19" s="102"/>
      <c r="CL19" s="196"/>
      <c r="CM19" s="86">
        <v>122</v>
      </c>
      <c r="CN19" s="102">
        <v>1</v>
      </c>
      <c r="CO19" s="102">
        <v>39</v>
      </c>
      <c r="CP19" s="196">
        <v>82</v>
      </c>
      <c r="CQ19" s="117">
        <f>CU19+CY19</f>
        <v>22</v>
      </c>
      <c r="CR19" s="118">
        <f t="shared" si="18"/>
        <v>8</v>
      </c>
      <c r="CS19" s="118">
        <f>CW19+DA19</f>
        <v>10</v>
      </c>
      <c r="CT19" s="211">
        <f>CX19+DB19</f>
        <v>14</v>
      </c>
      <c r="CU19" s="83">
        <f>CV19+CX19</f>
        <v>7</v>
      </c>
      <c r="CV19" s="87">
        <v>7</v>
      </c>
      <c r="CW19" s="87">
        <v>4</v>
      </c>
      <c r="CX19" s="212"/>
      <c r="CY19" s="83">
        <f>CZ19+DB19</f>
        <v>15</v>
      </c>
      <c r="CZ19" s="87">
        <v>1</v>
      </c>
      <c r="DA19" s="87">
        <v>6</v>
      </c>
      <c r="DB19" s="213">
        <v>14</v>
      </c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</row>
    <row r="20" spans="1:120" s="98" customFormat="1" ht="14.25" customHeight="1">
      <c r="A20" s="10">
        <v>15</v>
      </c>
      <c r="B20" s="163" t="s">
        <v>32</v>
      </c>
      <c r="C20" s="86">
        <v>14</v>
      </c>
      <c r="D20" s="102">
        <v>13</v>
      </c>
      <c r="E20" s="102">
        <f t="shared" si="2"/>
        <v>1</v>
      </c>
      <c r="F20" s="196">
        <f t="shared" si="3"/>
        <v>0</v>
      </c>
      <c r="G20" s="86">
        <v>13</v>
      </c>
      <c r="H20" s="102">
        <v>13</v>
      </c>
      <c r="I20" s="102"/>
      <c r="J20" s="196"/>
      <c r="K20" s="86">
        <v>1</v>
      </c>
      <c r="L20" s="102"/>
      <c r="M20" s="102">
        <v>1</v>
      </c>
      <c r="N20" s="196"/>
      <c r="O20" s="86">
        <f t="shared" si="5"/>
        <v>12</v>
      </c>
      <c r="P20" s="102">
        <v>12</v>
      </c>
      <c r="Q20" s="102">
        <v>1</v>
      </c>
      <c r="R20" s="196">
        <f t="shared" si="8"/>
        <v>0</v>
      </c>
      <c r="S20" s="86">
        <f t="shared" si="20"/>
        <v>12</v>
      </c>
      <c r="T20" s="102">
        <v>12</v>
      </c>
      <c r="U20" s="102">
        <v>1</v>
      </c>
      <c r="V20" s="196"/>
      <c r="W20" s="86">
        <f t="shared" si="21"/>
        <v>0</v>
      </c>
      <c r="X20" s="102"/>
      <c r="Y20" s="102"/>
      <c r="Z20" s="196"/>
      <c r="AA20" s="86">
        <v>233</v>
      </c>
      <c r="AB20" s="102">
        <v>65</v>
      </c>
      <c r="AC20" s="102">
        <v>168</v>
      </c>
      <c r="AD20" s="196">
        <f t="shared" si="11"/>
        <v>0</v>
      </c>
      <c r="AE20" s="86">
        <v>183</v>
      </c>
      <c r="AF20" s="102">
        <v>36</v>
      </c>
      <c r="AG20" s="102">
        <v>147</v>
      </c>
      <c r="AH20" s="196"/>
      <c r="AI20" s="86">
        <v>50</v>
      </c>
      <c r="AJ20" s="102">
        <v>29</v>
      </c>
      <c r="AK20" s="102">
        <v>21</v>
      </c>
      <c r="AL20" s="196"/>
      <c r="AM20" s="86">
        <v>27</v>
      </c>
      <c r="AN20" s="102">
        <v>3</v>
      </c>
      <c r="AO20" s="102">
        <v>24</v>
      </c>
      <c r="AP20" s="196"/>
      <c r="AQ20" s="86">
        <v>11</v>
      </c>
      <c r="AR20" s="102">
        <v>11</v>
      </c>
      <c r="AS20" s="102"/>
      <c r="AT20" s="196"/>
      <c r="AU20" s="86">
        <v>10</v>
      </c>
      <c r="AV20" s="102">
        <v>8</v>
      </c>
      <c r="AW20" s="102">
        <v>2</v>
      </c>
      <c r="AX20" s="196"/>
      <c r="AY20" s="86">
        <v>18</v>
      </c>
      <c r="AZ20" s="102">
        <v>18</v>
      </c>
      <c r="BA20" s="102">
        <v>0</v>
      </c>
      <c r="BB20" s="196"/>
      <c r="BC20" s="86">
        <f t="shared" si="23"/>
        <v>1</v>
      </c>
      <c r="BD20" s="102">
        <v>1</v>
      </c>
      <c r="BE20" s="102"/>
      <c r="BF20" s="196"/>
      <c r="BG20" s="86">
        <f t="shared" si="24"/>
        <v>0</v>
      </c>
      <c r="BH20" s="102"/>
      <c r="BI20" s="102"/>
      <c r="BJ20" s="196"/>
      <c r="BK20" s="86">
        <v>1</v>
      </c>
      <c r="BL20" s="102">
        <v>1</v>
      </c>
      <c r="BM20" s="102"/>
      <c r="BN20" s="196"/>
      <c r="BO20" s="86">
        <v>1</v>
      </c>
      <c r="BP20" s="102"/>
      <c r="BQ20" s="102">
        <v>1</v>
      </c>
      <c r="BR20" s="196"/>
      <c r="BS20" s="86">
        <v>19</v>
      </c>
      <c r="BT20" s="102">
        <v>1</v>
      </c>
      <c r="BU20" s="102">
        <f t="shared" si="15"/>
        <v>18</v>
      </c>
      <c r="BV20" s="196">
        <f t="shared" si="16"/>
        <v>0</v>
      </c>
      <c r="BW20" s="86">
        <f t="shared" si="27"/>
        <v>0</v>
      </c>
      <c r="BX20" s="102"/>
      <c r="BY20" s="102"/>
      <c r="BZ20" s="196"/>
      <c r="CA20" s="86">
        <v>19</v>
      </c>
      <c r="CB20" s="102">
        <v>1</v>
      </c>
      <c r="CC20" s="102">
        <v>18</v>
      </c>
      <c r="CD20" s="196"/>
      <c r="CE20" s="86">
        <v>8</v>
      </c>
      <c r="CF20" s="102">
        <v>3</v>
      </c>
      <c r="CG20" s="102">
        <v>5</v>
      </c>
      <c r="CH20" s="196"/>
      <c r="CI20" s="86">
        <v>3</v>
      </c>
      <c r="CJ20" s="102">
        <v>1</v>
      </c>
      <c r="CK20" s="102">
        <v>2</v>
      </c>
      <c r="CL20" s="196"/>
      <c r="CM20" s="86">
        <v>305</v>
      </c>
      <c r="CN20" s="102">
        <v>14</v>
      </c>
      <c r="CO20" s="102">
        <v>147</v>
      </c>
      <c r="CP20" s="196">
        <v>144</v>
      </c>
      <c r="CQ20" s="117">
        <v>113</v>
      </c>
      <c r="CR20" s="118">
        <v>22</v>
      </c>
      <c r="CS20" s="118">
        <v>57</v>
      </c>
      <c r="CT20" s="211">
        <v>34</v>
      </c>
      <c r="CU20" s="83">
        <v>37</v>
      </c>
      <c r="CV20" s="87">
        <v>13</v>
      </c>
      <c r="CW20" s="87">
        <v>24</v>
      </c>
      <c r="CX20" s="212"/>
      <c r="CY20" s="83">
        <v>76</v>
      </c>
      <c r="CZ20" s="87">
        <v>9</v>
      </c>
      <c r="DA20" s="87">
        <v>33</v>
      </c>
      <c r="DB20" s="213">
        <v>34</v>
      </c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</row>
    <row r="21" spans="1:120" s="98" customFormat="1" ht="14.25" customHeight="1">
      <c r="A21" s="10">
        <v>16</v>
      </c>
      <c r="B21" s="163" t="s">
        <v>14</v>
      </c>
      <c r="C21" s="86">
        <f t="shared" si="0"/>
        <v>23</v>
      </c>
      <c r="D21" s="102">
        <v>11</v>
      </c>
      <c r="E21" s="102">
        <v>12</v>
      </c>
      <c r="F21" s="196">
        <f t="shared" si="3"/>
        <v>0</v>
      </c>
      <c r="G21" s="86">
        <v>16</v>
      </c>
      <c r="H21" s="102">
        <v>8</v>
      </c>
      <c r="I21" s="102">
        <v>8</v>
      </c>
      <c r="J21" s="196"/>
      <c r="K21" s="86">
        <v>7</v>
      </c>
      <c r="L21" s="102">
        <v>3</v>
      </c>
      <c r="M21" s="102">
        <v>4</v>
      </c>
      <c r="N21" s="196"/>
      <c r="O21" s="86">
        <f t="shared" si="5"/>
        <v>3</v>
      </c>
      <c r="P21" s="102">
        <f t="shared" si="6"/>
        <v>3</v>
      </c>
      <c r="Q21" s="102">
        <f t="shared" si="7"/>
        <v>0</v>
      </c>
      <c r="R21" s="196">
        <f t="shared" si="8"/>
        <v>0</v>
      </c>
      <c r="S21" s="86">
        <f t="shared" si="20"/>
        <v>3</v>
      </c>
      <c r="T21" s="102">
        <v>3</v>
      </c>
      <c r="U21" s="102"/>
      <c r="V21" s="196"/>
      <c r="W21" s="86">
        <f t="shared" si="21"/>
        <v>0</v>
      </c>
      <c r="X21" s="102"/>
      <c r="Y21" s="102"/>
      <c r="Z21" s="196"/>
      <c r="AA21" s="86">
        <v>137</v>
      </c>
      <c r="AB21" s="102">
        <v>39</v>
      </c>
      <c r="AC21" s="102">
        <v>98</v>
      </c>
      <c r="AD21" s="196">
        <f t="shared" si="11"/>
        <v>0</v>
      </c>
      <c r="AE21" s="86">
        <v>91</v>
      </c>
      <c r="AF21" s="102">
        <v>26</v>
      </c>
      <c r="AG21" s="102">
        <v>65</v>
      </c>
      <c r="AH21" s="196"/>
      <c r="AI21" s="86">
        <v>46</v>
      </c>
      <c r="AJ21" s="102">
        <v>13</v>
      </c>
      <c r="AK21" s="102">
        <v>33</v>
      </c>
      <c r="AL21" s="196"/>
      <c r="AM21" s="86">
        <v>28</v>
      </c>
      <c r="AN21" s="102">
        <v>11</v>
      </c>
      <c r="AO21" s="102">
        <v>17</v>
      </c>
      <c r="AP21" s="196"/>
      <c r="AQ21" s="86">
        <f t="shared" si="30"/>
        <v>3</v>
      </c>
      <c r="AR21" s="102">
        <v>3</v>
      </c>
      <c r="AS21" s="102">
        <v>1</v>
      </c>
      <c r="AT21" s="196"/>
      <c r="AU21" s="86">
        <f t="shared" si="22"/>
        <v>1</v>
      </c>
      <c r="AV21" s="102">
        <v>1</v>
      </c>
      <c r="AW21" s="102"/>
      <c r="AX21" s="196"/>
      <c r="AY21" s="86">
        <v>6</v>
      </c>
      <c r="AZ21" s="102">
        <v>6</v>
      </c>
      <c r="BA21" s="102"/>
      <c r="BB21" s="196"/>
      <c r="BC21" s="86">
        <f t="shared" si="23"/>
        <v>0</v>
      </c>
      <c r="BD21" s="102"/>
      <c r="BE21" s="102"/>
      <c r="BF21" s="196"/>
      <c r="BG21" s="86">
        <f t="shared" si="24"/>
        <v>0</v>
      </c>
      <c r="BH21" s="102"/>
      <c r="BI21" s="102"/>
      <c r="BJ21" s="196"/>
      <c r="BK21" s="86">
        <v>7</v>
      </c>
      <c r="BL21" s="102">
        <v>5</v>
      </c>
      <c r="BM21" s="102">
        <v>2</v>
      </c>
      <c r="BN21" s="196"/>
      <c r="BO21" s="86">
        <f t="shared" si="26"/>
        <v>0</v>
      </c>
      <c r="BP21" s="102"/>
      <c r="BQ21" s="102"/>
      <c r="BR21" s="196"/>
      <c r="BS21" s="86">
        <f t="shared" si="13"/>
        <v>10</v>
      </c>
      <c r="BT21" s="102">
        <f t="shared" si="14"/>
        <v>0</v>
      </c>
      <c r="BU21" s="102">
        <f t="shared" si="15"/>
        <v>10</v>
      </c>
      <c r="BV21" s="196">
        <f t="shared" si="16"/>
        <v>0</v>
      </c>
      <c r="BW21" s="86">
        <f t="shared" si="27"/>
        <v>0</v>
      </c>
      <c r="BX21" s="102"/>
      <c r="BY21" s="102"/>
      <c r="BZ21" s="196"/>
      <c r="CA21" s="86">
        <v>10</v>
      </c>
      <c r="CB21" s="102"/>
      <c r="CC21" s="102">
        <v>10</v>
      </c>
      <c r="CD21" s="196"/>
      <c r="CE21" s="86">
        <v>3</v>
      </c>
      <c r="CF21" s="102"/>
      <c r="CG21" s="102">
        <v>3</v>
      </c>
      <c r="CH21" s="196"/>
      <c r="CI21" s="86">
        <f t="shared" si="29"/>
        <v>2</v>
      </c>
      <c r="CJ21" s="102"/>
      <c r="CK21" s="102"/>
      <c r="CL21" s="196">
        <v>2</v>
      </c>
      <c r="CM21" s="86">
        <v>225</v>
      </c>
      <c r="CN21" s="102">
        <v>10</v>
      </c>
      <c r="CO21" s="102">
        <v>72</v>
      </c>
      <c r="CP21" s="196">
        <v>143</v>
      </c>
      <c r="CQ21" s="117">
        <v>36</v>
      </c>
      <c r="CR21" s="118">
        <v>4</v>
      </c>
      <c r="CS21" s="118">
        <v>11</v>
      </c>
      <c r="CT21" s="211">
        <v>21</v>
      </c>
      <c r="CU21" s="83">
        <v>10</v>
      </c>
      <c r="CV21" s="87">
        <v>2</v>
      </c>
      <c r="CW21" s="87">
        <v>8</v>
      </c>
      <c r="CX21" s="212"/>
      <c r="CY21" s="83">
        <v>26</v>
      </c>
      <c r="CZ21" s="87">
        <v>2</v>
      </c>
      <c r="DA21" s="87">
        <v>3</v>
      </c>
      <c r="DB21" s="213">
        <v>21</v>
      </c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</row>
    <row r="22" spans="1:106" s="209" customFormat="1" ht="14.25" customHeight="1">
      <c r="A22" s="10">
        <v>17</v>
      </c>
      <c r="B22" s="163" t="s">
        <v>13</v>
      </c>
      <c r="C22" s="86">
        <v>11</v>
      </c>
      <c r="D22" s="102">
        <v>8</v>
      </c>
      <c r="E22" s="102">
        <f t="shared" si="2"/>
        <v>3</v>
      </c>
      <c r="F22" s="196">
        <f t="shared" si="3"/>
        <v>0</v>
      </c>
      <c r="G22" s="86">
        <v>9</v>
      </c>
      <c r="H22" s="102">
        <v>6</v>
      </c>
      <c r="I22" s="102">
        <v>3</v>
      </c>
      <c r="J22" s="196"/>
      <c r="K22" s="86">
        <v>2</v>
      </c>
      <c r="L22" s="102">
        <v>2</v>
      </c>
      <c r="M22" s="102"/>
      <c r="N22" s="196"/>
      <c r="O22" s="86">
        <f t="shared" si="5"/>
        <v>0</v>
      </c>
      <c r="P22" s="102">
        <f t="shared" si="6"/>
        <v>0</v>
      </c>
      <c r="Q22" s="102">
        <f t="shared" si="7"/>
        <v>0</v>
      </c>
      <c r="R22" s="196">
        <f t="shared" si="8"/>
        <v>0</v>
      </c>
      <c r="S22" s="86">
        <f t="shared" si="20"/>
        <v>0</v>
      </c>
      <c r="T22" s="102"/>
      <c r="U22" s="102"/>
      <c r="V22" s="196"/>
      <c r="W22" s="86">
        <f t="shared" si="21"/>
        <v>0</v>
      </c>
      <c r="X22" s="102"/>
      <c r="Y22" s="102"/>
      <c r="Z22" s="196"/>
      <c r="AA22" s="86">
        <v>63</v>
      </c>
      <c r="AB22" s="102">
        <v>20</v>
      </c>
      <c r="AC22" s="102">
        <v>42</v>
      </c>
      <c r="AD22" s="196">
        <f t="shared" si="11"/>
        <v>0</v>
      </c>
      <c r="AE22" s="86">
        <v>51</v>
      </c>
      <c r="AF22" s="102">
        <v>13</v>
      </c>
      <c r="AG22" s="102">
        <v>38</v>
      </c>
      <c r="AH22" s="196"/>
      <c r="AI22" s="86">
        <v>11</v>
      </c>
      <c r="AJ22" s="102">
        <v>7</v>
      </c>
      <c r="AK22" s="102">
        <v>4</v>
      </c>
      <c r="AL22" s="196"/>
      <c r="AM22" s="86">
        <v>12</v>
      </c>
      <c r="AN22" s="102">
        <v>6</v>
      </c>
      <c r="AO22" s="102">
        <v>6</v>
      </c>
      <c r="AP22" s="196"/>
      <c r="AQ22" s="86">
        <f t="shared" si="30"/>
        <v>1</v>
      </c>
      <c r="AR22" s="102">
        <v>1</v>
      </c>
      <c r="AS22" s="102"/>
      <c r="AT22" s="196"/>
      <c r="AU22" s="86">
        <f t="shared" si="22"/>
        <v>0</v>
      </c>
      <c r="AV22" s="102"/>
      <c r="AW22" s="102"/>
      <c r="AX22" s="196"/>
      <c r="AY22" s="86">
        <f t="shared" si="31"/>
        <v>0</v>
      </c>
      <c r="AZ22" s="102"/>
      <c r="BA22" s="102"/>
      <c r="BB22" s="196"/>
      <c r="BC22" s="86">
        <f t="shared" si="23"/>
        <v>0</v>
      </c>
      <c r="BD22" s="102"/>
      <c r="BE22" s="102"/>
      <c r="BF22" s="196"/>
      <c r="BG22" s="86">
        <f t="shared" si="24"/>
        <v>0</v>
      </c>
      <c r="BH22" s="102"/>
      <c r="BI22" s="102"/>
      <c r="BJ22" s="196"/>
      <c r="BK22" s="86">
        <f t="shared" si="25"/>
        <v>0</v>
      </c>
      <c r="BL22" s="102"/>
      <c r="BM22" s="102"/>
      <c r="BN22" s="196"/>
      <c r="BO22" s="86">
        <f t="shared" si="26"/>
        <v>0</v>
      </c>
      <c r="BP22" s="102"/>
      <c r="BQ22" s="102"/>
      <c r="BR22" s="196"/>
      <c r="BS22" s="86">
        <f t="shared" si="13"/>
        <v>3</v>
      </c>
      <c r="BT22" s="102">
        <f t="shared" si="14"/>
        <v>0</v>
      </c>
      <c r="BU22" s="102">
        <f t="shared" si="15"/>
        <v>3</v>
      </c>
      <c r="BV22" s="196">
        <f t="shared" si="16"/>
        <v>0</v>
      </c>
      <c r="BW22" s="86">
        <f t="shared" si="27"/>
        <v>0</v>
      </c>
      <c r="BX22" s="102"/>
      <c r="BY22" s="102"/>
      <c r="BZ22" s="196"/>
      <c r="CA22" s="86">
        <v>3</v>
      </c>
      <c r="CB22" s="102"/>
      <c r="CC22" s="102">
        <v>3</v>
      </c>
      <c r="CD22" s="196"/>
      <c r="CE22" s="86">
        <v>2</v>
      </c>
      <c r="CF22" s="102"/>
      <c r="CG22" s="102">
        <v>2</v>
      </c>
      <c r="CH22" s="196"/>
      <c r="CI22" s="86">
        <v>0</v>
      </c>
      <c r="CJ22" s="102">
        <v>0</v>
      </c>
      <c r="CK22" s="102">
        <v>0</v>
      </c>
      <c r="CL22" s="196"/>
      <c r="CM22" s="86">
        <v>76</v>
      </c>
      <c r="CN22" s="102">
        <v>5</v>
      </c>
      <c r="CO22" s="102">
        <v>42</v>
      </c>
      <c r="CP22" s="196">
        <v>39</v>
      </c>
      <c r="CQ22" s="117">
        <v>13</v>
      </c>
      <c r="CR22" s="118">
        <f t="shared" si="18"/>
        <v>2</v>
      </c>
      <c r="CS22" s="118">
        <v>11</v>
      </c>
      <c r="CT22" s="211">
        <v>0</v>
      </c>
      <c r="CU22" s="83">
        <v>8</v>
      </c>
      <c r="CV22" s="87">
        <v>2</v>
      </c>
      <c r="CW22" s="87">
        <v>6</v>
      </c>
      <c r="CX22" s="212"/>
      <c r="CY22" s="83">
        <v>5</v>
      </c>
      <c r="CZ22" s="87"/>
      <c r="DA22" s="87">
        <v>5</v>
      </c>
      <c r="DB22" s="213">
        <v>0</v>
      </c>
    </row>
    <row r="23" spans="1:106" s="209" customFormat="1" ht="14.25" customHeight="1">
      <c r="A23" s="10">
        <v>18</v>
      </c>
      <c r="B23" s="163" t="s">
        <v>33</v>
      </c>
      <c r="C23" s="86">
        <v>16</v>
      </c>
      <c r="D23" s="102">
        <v>8</v>
      </c>
      <c r="E23" s="102">
        <f t="shared" si="2"/>
        <v>8</v>
      </c>
      <c r="F23" s="196">
        <f t="shared" si="3"/>
        <v>0</v>
      </c>
      <c r="G23" s="86">
        <v>10</v>
      </c>
      <c r="H23" s="102">
        <v>3</v>
      </c>
      <c r="I23" s="102">
        <v>7</v>
      </c>
      <c r="J23" s="196"/>
      <c r="K23" s="86">
        <v>6</v>
      </c>
      <c r="L23" s="102">
        <v>5</v>
      </c>
      <c r="M23" s="102">
        <v>1</v>
      </c>
      <c r="N23" s="196"/>
      <c r="O23" s="86">
        <f t="shared" si="5"/>
        <v>2</v>
      </c>
      <c r="P23" s="102">
        <f t="shared" si="6"/>
        <v>1</v>
      </c>
      <c r="Q23" s="102">
        <f t="shared" si="7"/>
        <v>1</v>
      </c>
      <c r="R23" s="196">
        <f t="shared" si="8"/>
        <v>0</v>
      </c>
      <c r="S23" s="86">
        <v>2</v>
      </c>
      <c r="T23" s="102">
        <v>1</v>
      </c>
      <c r="U23" s="102">
        <v>1</v>
      </c>
      <c r="V23" s="196"/>
      <c r="W23" s="86">
        <f t="shared" si="21"/>
        <v>0</v>
      </c>
      <c r="X23" s="102"/>
      <c r="Y23" s="102"/>
      <c r="Z23" s="196"/>
      <c r="AA23" s="86">
        <v>79</v>
      </c>
      <c r="AB23" s="102">
        <v>31</v>
      </c>
      <c r="AC23" s="102">
        <v>48</v>
      </c>
      <c r="AD23" s="196">
        <f t="shared" si="11"/>
        <v>0</v>
      </c>
      <c r="AE23" s="86">
        <v>56</v>
      </c>
      <c r="AF23" s="102">
        <v>15</v>
      </c>
      <c r="AG23" s="102">
        <v>41</v>
      </c>
      <c r="AH23" s="196"/>
      <c r="AI23" s="86">
        <v>23</v>
      </c>
      <c r="AJ23" s="102">
        <v>16</v>
      </c>
      <c r="AK23" s="102">
        <v>7</v>
      </c>
      <c r="AL23" s="196"/>
      <c r="AM23" s="86">
        <v>20</v>
      </c>
      <c r="AN23" s="102">
        <v>9</v>
      </c>
      <c r="AO23" s="102">
        <v>11</v>
      </c>
      <c r="AP23" s="196"/>
      <c r="AQ23" s="86">
        <f t="shared" si="30"/>
        <v>2</v>
      </c>
      <c r="AR23" s="102">
        <v>2</v>
      </c>
      <c r="AS23" s="102"/>
      <c r="AT23" s="196"/>
      <c r="AU23" s="86">
        <f t="shared" si="22"/>
        <v>3</v>
      </c>
      <c r="AV23" s="102">
        <v>3</v>
      </c>
      <c r="AW23" s="102"/>
      <c r="AX23" s="196"/>
      <c r="AY23" s="86">
        <f t="shared" si="31"/>
        <v>0</v>
      </c>
      <c r="AZ23" s="102"/>
      <c r="BA23" s="102"/>
      <c r="BB23" s="196"/>
      <c r="BC23" s="86">
        <f t="shared" si="23"/>
        <v>0</v>
      </c>
      <c r="BD23" s="102"/>
      <c r="BE23" s="102"/>
      <c r="BF23" s="196"/>
      <c r="BG23" s="86">
        <f t="shared" si="24"/>
        <v>0</v>
      </c>
      <c r="BH23" s="102"/>
      <c r="BI23" s="102"/>
      <c r="BJ23" s="196"/>
      <c r="BK23" s="86">
        <v>4</v>
      </c>
      <c r="BL23" s="102">
        <v>2</v>
      </c>
      <c r="BM23" s="102">
        <v>2</v>
      </c>
      <c r="BN23" s="196"/>
      <c r="BO23" s="86">
        <f t="shared" si="26"/>
        <v>0</v>
      </c>
      <c r="BP23" s="102"/>
      <c r="BQ23" s="102"/>
      <c r="BR23" s="196"/>
      <c r="BS23" s="86">
        <f t="shared" si="13"/>
        <v>7</v>
      </c>
      <c r="BT23" s="102">
        <f t="shared" si="14"/>
        <v>0</v>
      </c>
      <c r="BU23" s="102">
        <f t="shared" si="15"/>
        <v>7</v>
      </c>
      <c r="BV23" s="196">
        <f t="shared" si="16"/>
        <v>0</v>
      </c>
      <c r="BW23" s="86">
        <f t="shared" si="27"/>
        <v>0</v>
      </c>
      <c r="BX23" s="102"/>
      <c r="BY23" s="102"/>
      <c r="BZ23" s="196"/>
      <c r="CA23" s="86">
        <v>7</v>
      </c>
      <c r="CB23" s="102"/>
      <c r="CC23" s="102">
        <v>7</v>
      </c>
      <c r="CD23" s="196"/>
      <c r="CE23" s="86">
        <v>4</v>
      </c>
      <c r="CF23" s="102">
        <v>1</v>
      </c>
      <c r="CG23" s="102">
        <v>3</v>
      </c>
      <c r="CH23" s="196"/>
      <c r="CI23" s="86">
        <v>1</v>
      </c>
      <c r="CJ23" s="102"/>
      <c r="CK23" s="102">
        <v>1</v>
      </c>
      <c r="CL23" s="196"/>
      <c r="CM23" s="86">
        <v>146</v>
      </c>
      <c r="CN23" s="102"/>
      <c r="CO23" s="102">
        <v>39</v>
      </c>
      <c r="CP23" s="196">
        <v>107</v>
      </c>
      <c r="CQ23" s="117">
        <v>49</v>
      </c>
      <c r="CR23" s="118">
        <v>12</v>
      </c>
      <c r="CS23" s="118">
        <v>37</v>
      </c>
      <c r="CT23" s="211">
        <v>0</v>
      </c>
      <c r="CU23" s="83">
        <v>12</v>
      </c>
      <c r="CV23" s="87">
        <v>5</v>
      </c>
      <c r="CW23" s="87">
        <v>7</v>
      </c>
      <c r="CX23" s="212"/>
      <c r="CY23" s="83">
        <v>37</v>
      </c>
      <c r="CZ23" s="87"/>
      <c r="DA23" s="87">
        <v>6</v>
      </c>
      <c r="DB23" s="213">
        <v>31</v>
      </c>
    </row>
    <row r="24" spans="1:106" s="209" customFormat="1" ht="14.25" customHeight="1">
      <c r="A24" s="10">
        <v>19</v>
      </c>
      <c r="B24" s="163" t="s">
        <v>15</v>
      </c>
      <c r="C24" s="86">
        <f t="shared" si="0"/>
        <v>5</v>
      </c>
      <c r="D24" s="102">
        <f t="shared" si="1"/>
        <v>5</v>
      </c>
      <c r="E24" s="102">
        <f t="shared" si="2"/>
        <v>0</v>
      </c>
      <c r="F24" s="196">
        <f t="shared" si="3"/>
        <v>0</v>
      </c>
      <c r="G24" s="86">
        <f>H24+J24</f>
        <v>0</v>
      </c>
      <c r="H24" s="102"/>
      <c r="I24" s="102"/>
      <c r="J24" s="196"/>
      <c r="K24" s="86">
        <f>L24+N24</f>
        <v>5</v>
      </c>
      <c r="L24" s="102">
        <v>5</v>
      </c>
      <c r="M24" s="102"/>
      <c r="N24" s="196"/>
      <c r="O24" s="86">
        <f t="shared" si="5"/>
        <v>0</v>
      </c>
      <c r="P24" s="102">
        <f t="shared" si="6"/>
        <v>0</v>
      </c>
      <c r="Q24" s="102">
        <f t="shared" si="7"/>
        <v>0</v>
      </c>
      <c r="R24" s="196">
        <f t="shared" si="8"/>
        <v>0</v>
      </c>
      <c r="S24" s="86">
        <f t="shared" si="20"/>
        <v>0</v>
      </c>
      <c r="T24" s="102"/>
      <c r="U24" s="102"/>
      <c r="V24" s="196"/>
      <c r="W24" s="86">
        <f t="shared" si="21"/>
        <v>0</v>
      </c>
      <c r="X24" s="102"/>
      <c r="Y24" s="102"/>
      <c r="Z24" s="196"/>
      <c r="AA24" s="86">
        <v>43</v>
      </c>
      <c r="AB24" s="102">
        <v>28</v>
      </c>
      <c r="AC24" s="102">
        <v>15</v>
      </c>
      <c r="AD24" s="196">
        <f t="shared" si="11"/>
        <v>0</v>
      </c>
      <c r="AE24" s="86">
        <v>16</v>
      </c>
      <c r="AF24" s="102">
        <v>1</v>
      </c>
      <c r="AG24" s="102">
        <v>15</v>
      </c>
      <c r="AH24" s="196"/>
      <c r="AI24" s="86">
        <v>27</v>
      </c>
      <c r="AJ24" s="102">
        <v>27</v>
      </c>
      <c r="AK24" s="102"/>
      <c r="AL24" s="196"/>
      <c r="AM24" s="86">
        <v>10</v>
      </c>
      <c r="AN24" s="102">
        <v>8</v>
      </c>
      <c r="AO24" s="102">
        <v>2</v>
      </c>
      <c r="AP24" s="196"/>
      <c r="AQ24" s="86">
        <f t="shared" si="30"/>
        <v>0</v>
      </c>
      <c r="AR24" s="102"/>
      <c r="AS24" s="102"/>
      <c r="AT24" s="196"/>
      <c r="AU24" s="86">
        <f t="shared" si="22"/>
        <v>0</v>
      </c>
      <c r="AV24" s="102"/>
      <c r="AW24" s="102"/>
      <c r="AX24" s="196"/>
      <c r="AY24" s="86">
        <f t="shared" si="31"/>
        <v>0</v>
      </c>
      <c r="AZ24" s="102"/>
      <c r="BA24" s="102"/>
      <c r="BB24" s="196"/>
      <c r="BC24" s="86">
        <f t="shared" si="23"/>
        <v>0</v>
      </c>
      <c r="BD24" s="102"/>
      <c r="BE24" s="102"/>
      <c r="BF24" s="196"/>
      <c r="BG24" s="86">
        <f t="shared" si="24"/>
        <v>0</v>
      </c>
      <c r="BH24" s="102"/>
      <c r="BI24" s="102"/>
      <c r="BJ24" s="196"/>
      <c r="BK24" s="86">
        <f t="shared" si="25"/>
        <v>0</v>
      </c>
      <c r="BL24" s="102"/>
      <c r="BM24" s="102"/>
      <c r="BN24" s="196"/>
      <c r="BO24" s="86">
        <f t="shared" si="26"/>
        <v>0</v>
      </c>
      <c r="BP24" s="102"/>
      <c r="BQ24" s="102"/>
      <c r="BR24" s="196"/>
      <c r="BS24" s="86">
        <f t="shared" si="13"/>
        <v>4</v>
      </c>
      <c r="BT24" s="102">
        <f t="shared" si="14"/>
        <v>0</v>
      </c>
      <c r="BU24" s="102">
        <f t="shared" si="15"/>
        <v>4</v>
      </c>
      <c r="BV24" s="196">
        <f t="shared" si="16"/>
        <v>0</v>
      </c>
      <c r="BW24" s="86">
        <f t="shared" si="27"/>
        <v>0</v>
      </c>
      <c r="BX24" s="102"/>
      <c r="BY24" s="102"/>
      <c r="BZ24" s="196"/>
      <c r="CA24" s="86">
        <v>4</v>
      </c>
      <c r="CB24" s="102"/>
      <c r="CC24" s="102">
        <v>4</v>
      </c>
      <c r="CD24" s="196"/>
      <c r="CE24" s="86">
        <f t="shared" si="28"/>
        <v>0</v>
      </c>
      <c r="CF24" s="102"/>
      <c r="CG24" s="102"/>
      <c r="CH24" s="196"/>
      <c r="CI24" s="86">
        <f t="shared" si="29"/>
        <v>0</v>
      </c>
      <c r="CJ24" s="102"/>
      <c r="CK24" s="102"/>
      <c r="CL24" s="196"/>
      <c r="CM24" s="86">
        <v>68</v>
      </c>
      <c r="CN24" s="102">
        <v>5</v>
      </c>
      <c r="CO24" s="102"/>
      <c r="CP24" s="196"/>
      <c r="CQ24" s="117">
        <v>11</v>
      </c>
      <c r="CR24" s="118">
        <f t="shared" si="18"/>
        <v>3</v>
      </c>
      <c r="CS24" s="118">
        <v>1</v>
      </c>
      <c r="CT24" s="211">
        <v>7</v>
      </c>
      <c r="CU24" s="83">
        <v>4</v>
      </c>
      <c r="CV24" s="87">
        <v>3</v>
      </c>
      <c r="CW24" s="87">
        <v>1</v>
      </c>
      <c r="CX24" s="212"/>
      <c r="CY24" s="83">
        <v>7</v>
      </c>
      <c r="CZ24" s="87"/>
      <c r="DA24" s="87"/>
      <c r="DB24" s="213">
        <v>7</v>
      </c>
    </row>
    <row r="25" spans="1:106" s="209" customFormat="1" ht="14.25" customHeight="1">
      <c r="A25" s="10">
        <v>20</v>
      </c>
      <c r="B25" s="163" t="s">
        <v>34</v>
      </c>
      <c r="C25" s="86">
        <f t="shared" si="0"/>
        <v>16</v>
      </c>
      <c r="D25" s="102">
        <f t="shared" si="1"/>
        <v>10</v>
      </c>
      <c r="E25" s="102">
        <f t="shared" si="2"/>
        <v>6</v>
      </c>
      <c r="F25" s="196">
        <f t="shared" si="3"/>
        <v>0</v>
      </c>
      <c r="G25" s="86">
        <v>12</v>
      </c>
      <c r="H25" s="102">
        <v>6</v>
      </c>
      <c r="I25" s="102">
        <v>6</v>
      </c>
      <c r="J25" s="196"/>
      <c r="K25" s="86">
        <f>L25+N25</f>
        <v>4</v>
      </c>
      <c r="L25" s="102">
        <v>4</v>
      </c>
      <c r="M25" s="102"/>
      <c r="N25" s="196"/>
      <c r="O25" s="86">
        <f t="shared" si="5"/>
        <v>4</v>
      </c>
      <c r="P25" s="102">
        <f t="shared" si="6"/>
        <v>4</v>
      </c>
      <c r="Q25" s="102">
        <f t="shared" si="7"/>
        <v>0</v>
      </c>
      <c r="R25" s="196">
        <f t="shared" si="8"/>
        <v>0</v>
      </c>
      <c r="S25" s="86">
        <f t="shared" si="20"/>
        <v>4</v>
      </c>
      <c r="T25" s="102">
        <v>4</v>
      </c>
      <c r="U25" s="102"/>
      <c r="V25" s="196"/>
      <c r="W25" s="86">
        <f t="shared" si="21"/>
        <v>0</v>
      </c>
      <c r="X25" s="102"/>
      <c r="Y25" s="102"/>
      <c r="Z25" s="196"/>
      <c r="AA25" s="86">
        <v>120</v>
      </c>
      <c r="AB25" s="102">
        <v>49</v>
      </c>
      <c r="AC25" s="102">
        <v>71</v>
      </c>
      <c r="AD25" s="196">
        <f t="shared" si="11"/>
        <v>0</v>
      </c>
      <c r="AE25" s="86">
        <v>93</v>
      </c>
      <c r="AF25" s="102">
        <v>25</v>
      </c>
      <c r="AG25" s="102">
        <v>68</v>
      </c>
      <c r="AH25" s="196"/>
      <c r="AI25" s="86">
        <f>AJ25+AL25</f>
        <v>0</v>
      </c>
      <c r="AJ25" s="102"/>
      <c r="AK25" s="102"/>
      <c r="AL25" s="196"/>
      <c r="AM25" s="86">
        <v>26</v>
      </c>
      <c r="AN25" s="102">
        <v>12</v>
      </c>
      <c r="AO25" s="102">
        <v>14</v>
      </c>
      <c r="AP25" s="196"/>
      <c r="AQ25" s="86">
        <f t="shared" si="30"/>
        <v>8</v>
      </c>
      <c r="AR25" s="102">
        <v>8</v>
      </c>
      <c r="AS25" s="102"/>
      <c r="AT25" s="196"/>
      <c r="AU25" s="86">
        <f t="shared" si="22"/>
        <v>0</v>
      </c>
      <c r="AV25" s="102"/>
      <c r="AW25" s="102"/>
      <c r="AX25" s="196"/>
      <c r="AY25" s="86">
        <f t="shared" si="31"/>
        <v>2</v>
      </c>
      <c r="AZ25" s="102">
        <v>2</v>
      </c>
      <c r="BA25" s="102"/>
      <c r="BB25" s="196"/>
      <c r="BC25" s="86">
        <f t="shared" si="23"/>
        <v>0</v>
      </c>
      <c r="BD25" s="102"/>
      <c r="BE25" s="102"/>
      <c r="BF25" s="196"/>
      <c r="BG25" s="86">
        <f t="shared" si="24"/>
        <v>0</v>
      </c>
      <c r="BH25" s="102"/>
      <c r="BI25" s="102"/>
      <c r="BJ25" s="196"/>
      <c r="BK25" s="86">
        <f t="shared" si="25"/>
        <v>2</v>
      </c>
      <c r="BL25" s="102">
        <v>2</v>
      </c>
      <c r="BM25" s="102"/>
      <c r="BN25" s="196"/>
      <c r="BO25" s="86">
        <f t="shared" si="26"/>
        <v>0</v>
      </c>
      <c r="BP25" s="102"/>
      <c r="BQ25" s="102"/>
      <c r="BR25" s="196"/>
      <c r="BS25" s="86">
        <f t="shared" si="13"/>
        <v>7</v>
      </c>
      <c r="BT25" s="102">
        <f t="shared" si="14"/>
        <v>0</v>
      </c>
      <c r="BU25" s="102">
        <f t="shared" si="15"/>
        <v>7</v>
      </c>
      <c r="BV25" s="196">
        <f t="shared" si="16"/>
        <v>0</v>
      </c>
      <c r="BW25" s="86">
        <f t="shared" si="27"/>
        <v>0</v>
      </c>
      <c r="BX25" s="102"/>
      <c r="BY25" s="102"/>
      <c r="BZ25" s="196"/>
      <c r="CA25" s="86">
        <v>7</v>
      </c>
      <c r="CB25" s="102"/>
      <c r="CC25" s="102">
        <v>7</v>
      </c>
      <c r="CD25" s="196"/>
      <c r="CE25" s="86">
        <v>15</v>
      </c>
      <c r="CF25" s="102">
        <v>6</v>
      </c>
      <c r="CG25" s="102">
        <v>9</v>
      </c>
      <c r="CH25" s="196"/>
      <c r="CI25" s="86">
        <f t="shared" si="29"/>
        <v>0</v>
      </c>
      <c r="CJ25" s="102"/>
      <c r="CK25" s="102"/>
      <c r="CL25" s="196"/>
      <c r="CM25" s="86">
        <v>195</v>
      </c>
      <c r="CN25" s="102">
        <v>1</v>
      </c>
      <c r="CO25" s="102">
        <v>45</v>
      </c>
      <c r="CP25" s="196">
        <v>149</v>
      </c>
      <c r="CQ25" s="117">
        <v>50</v>
      </c>
      <c r="CR25" s="118">
        <v>4</v>
      </c>
      <c r="CS25" s="118">
        <v>35</v>
      </c>
      <c r="CT25" s="211">
        <f>CX25+DB25</f>
        <v>0</v>
      </c>
      <c r="CU25" s="83">
        <v>15</v>
      </c>
      <c r="CV25" s="87">
        <v>4</v>
      </c>
      <c r="CW25" s="87">
        <v>11</v>
      </c>
      <c r="CX25" s="212"/>
      <c r="CY25" s="83">
        <v>35</v>
      </c>
      <c r="CZ25" s="87"/>
      <c r="DA25" s="87">
        <v>35</v>
      </c>
      <c r="DB25" s="213"/>
    </row>
    <row r="26" spans="1:106" s="209" customFormat="1" ht="14.25" customHeight="1">
      <c r="A26" s="10">
        <v>21</v>
      </c>
      <c r="B26" s="163" t="s">
        <v>35</v>
      </c>
      <c r="C26" s="86">
        <f t="shared" si="0"/>
        <v>34</v>
      </c>
      <c r="D26" s="102">
        <f t="shared" si="1"/>
        <v>14</v>
      </c>
      <c r="E26" s="102">
        <f t="shared" si="2"/>
        <v>20</v>
      </c>
      <c r="F26" s="196">
        <f t="shared" si="3"/>
        <v>0</v>
      </c>
      <c r="G26" s="86">
        <v>25</v>
      </c>
      <c r="H26" s="102">
        <v>7</v>
      </c>
      <c r="I26" s="102">
        <v>18</v>
      </c>
      <c r="J26" s="196"/>
      <c r="K26" s="86">
        <v>9</v>
      </c>
      <c r="L26" s="102">
        <v>7</v>
      </c>
      <c r="M26" s="102">
        <v>2</v>
      </c>
      <c r="N26" s="196"/>
      <c r="O26" s="86">
        <f t="shared" si="5"/>
        <v>4</v>
      </c>
      <c r="P26" s="102">
        <f t="shared" si="6"/>
        <v>4</v>
      </c>
      <c r="Q26" s="102">
        <f t="shared" si="7"/>
        <v>0</v>
      </c>
      <c r="R26" s="196">
        <f t="shared" si="8"/>
        <v>0</v>
      </c>
      <c r="S26" s="86">
        <f t="shared" si="20"/>
        <v>4</v>
      </c>
      <c r="T26" s="102">
        <v>4</v>
      </c>
      <c r="U26" s="102"/>
      <c r="V26" s="196"/>
      <c r="W26" s="86">
        <f t="shared" si="21"/>
        <v>0</v>
      </c>
      <c r="X26" s="102"/>
      <c r="Y26" s="102"/>
      <c r="Z26" s="196"/>
      <c r="AA26" s="86">
        <v>163</v>
      </c>
      <c r="AB26" s="102">
        <v>42</v>
      </c>
      <c r="AC26" s="102">
        <v>121</v>
      </c>
      <c r="AD26" s="196">
        <f t="shared" si="11"/>
        <v>0</v>
      </c>
      <c r="AE26" s="86">
        <v>141</v>
      </c>
      <c r="AF26" s="102">
        <v>25</v>
      </c>
      <c r="AG26" s="102">
        <v>116</v>
      </c>
      <c r="AH26" s="196"/>
      <c r="AI26" s="86">
        <v>22</v>
      </c>
      <c r="AJ26" s="102">
        <v>17</v>
      </c>
      <c r="AK26" s="102">
        <v>5</v>
      </c>
      <c r="AL26" s="196"/>
      <c r="AM26" s="86">
        <v>33</v>
      </c>
      <c r="AN26" s="102">
        <v>13</v>
      </c>
      <c r="AO26" s="102">
        <v>20</v>
      </c>
      <c r="AP26" s="196"/>
      <c r="AQ26" s="86">
        <f t="shared" si="30"/>
        <v>4</v>
      </c>
      <c r="AR26" s="102">
        <v>4</v>
      </c>
      <c r="AS26" s="102"/>
      <c r="AT26" s="196"/>
      <c r="AU26" s="86">
        <f t="shared" si="22"/>
        <v>0</v>
      </c>
      <c r="AV26" s="102"/>
      <c r="AW26" s="102"/>
      <c r="AX26" s="196"/>
      <c r="AY26" s="86">
        <f t="shared" si="31"/>
        <v>5</v>
      </c>
      <c r="AZ26" s="102">
        <v>5</v>
      </c>
      <c r="BA26" s="102"/>
      <c r="BB26" s="196"/>
      <c r="BC26" s="86">
        <f t="shared" si="23"/>
        <v>0</v>
      </c>
      <c r="BD26" s="102"/>
      <c r="BE26" s="102"/>
      <c r="BF26" s="196"/>
      <c r="BG26" s="86">
        <f t="shared" si="24"/>
        <v>0</v>
      </c>
      <c r="BH26" s="102"/>
      <c r="BI26" s="102"/>
      <c r="BJ26" s="196"/>
      <c r="BK26" s="86">
        <f t="shared" si="25"/>
        <v>0</v>
      </c>
      <c r="BL26" s="102"/>
      <c r="BM26" s="102"/>
      <c r="BN26" s="196"/>
      <c r="BO26" s="86">
        <f t="shared" si="26"/>
        <v>0</v>
      </c>
      <c r="BP26" s="102"/>
      <c r="BQ26" s="102"/>
      <c r="BR26" s="196"/>
      <c r="BS26" s="86">
        <v>21</v>
      </c>
      <c r="BT26" s="102">
        <f t="shared" si="14"/>
        <v>0</v>
      </c>
      <c r="BU26" s="102">
        <v>21</v>
      </c>
      <c r="BV26" s="196">
        <f t="shared" si="16"/>
        <v>0</v>
      </c>
      <c r="BW26" s="86">
        <f t="shared" si="27"/>
        <v>0</v>
      </c>
      <c r="BX26" s="102"/>
      <c r="BY26" s="102"/>
      <c r="BZ26" s="196"/>
      <c r="CA26" s="86">
        <v>21</v>
      </c>
      <c r="CB26" s="102"/>
      <c r="CC26" s="102">
        <v>21</v>
      </c>
      <c r="CD26" s="196"/>
      <c r="CE26" s="86">
        <v>22</v>
      </c>
      <c r="CF26" s="102">
        <v>5</v>
      </c>
      <c r="CG26" s="102">
        <v>17</v>
      </c>
      <c r="CH26" s="196"/>
      <c r="CI26" s="86">
        <f t="shared" si="29"/>
        <v>0</v>
      </c>
      <c r="CJ26" s="102"/>
      <c r="CK26" s="102"/>
      <c r="CL26" s="196"/>
      <c r="CM26" s="86">
        <v>329</v>
      </c>
      <c r="CN26" s="102">
        <v>8</v>
      </c>
      <c r="CO26" s="102">
        <v>116</v>
      </c>
      <c r="CP26" s="196">
        <v>205</v>
      </c>
      <c r="CQ26" s="117">
        <v>85</v>
      </c>
      <c r="CR26" s="118">
        <v>4</v>
      </c>
      <c r="CS26" s="118">
        <v>45</v>
      </c>
      <c r="CT26" s="211">
        <v>36</v>
      </c>
      <c r="CU26" s="83">
        <v>30</v>
      </c>
      <c r="CV26" s="87">
        <v>3</v>
      </c>
      <c r="CW26" s="87">
        <v>27</v>
      </c>
      <c r="CX26" s="212"/>
      <c r="CY26" s="83">
        <v>55</v>
      </c>
      <c r="CZ26" s="87">
        <v>1</v>
      </c>
      <c r="DA26" s="87">
        <v>18</v>
      </c>
      <c r="DB26" s="213">
        <v>36</v>
      </c>
    </row>
    <row r="27" spans="1:106" s="209" customFormat="1" ht="14.25" customHeight="1">
      <c r="A27" s="10">
        <v>22</v>
      </c>
      <c r="B27" s="163" t="s">
        <v>36</v>
      </c>
      <c r="C27" s="86">
        <f t="shared" si="0"/>
        <v>10</v>
      </c>
      <c r="D27" s="102">
        <f t="shared" si="1"/>
        <v>7</v>
      </c>
      <c r="E27" s="102">
        <f t="shared" si="2"/>
        <v>3</v>
      </c>
      <c r="F27" s="196">
        <f t="shared" si="3"/>
        <v>0</v>
      </c>
      <c r="G27" s="86">
        <v>10</v>
      </c>
      <c r="H27" s="102">
        <v>7</v>
      </c>
      <c r="I27" s="102">
        <v>3</v>
      </c>
      <c r="J27" s="196"/>
      <c r="K27" s="86">
        <f>L27+N27</f>
        <v>0</v>
      </c>
      <c r="L27" s="102"/>
      <c r="M27" s="102"/>
      <c r="N27" s="196"/>
      <c r="O27" s="86">
        <f t="shared" si="5"/>
        <v>3</v>
      </c>
      <c r="P27" s="102">
        <f t="shared" si="6"/>
        <v>2</v>
      </c>
      <c r="Q27" s="102">
        <f t="shared" si="7"/>
        <v>1</v>
      </c>
      <c r="R27" s="196">
        <f t="shared" si="8"/>
        <v>0</v>
      </c>
      <c r="S27" s="86">
        <v>3</v>
      </c>
      <c r="T27" s="102">
        <v>2</v>
      </c>
      <c r="U27" s="102">
        <v>1</v>
      </c>
      <c r="V27" s="196"/>
      <c r="W27" s="86">
        <f t="shared" si="21"/>
        <v>0</v>
      </c>
      <c r="X27" s="102"/>
      <c r="Y27" s="102"/>
      <c r="Z27" s="196"/>
      <c r="AA27" s="86">
        <v>127</v>
      </c>
      <c r="AB27" s="102">
        <v>78</v>
      </c>
      <c r="AC27" s="102">
        <v>49</v>
      </c>
      <c r="AD27" s="196">
        <f t="shared" si="11"/>
        <v>0</v>
      </c>
      <c r="AE27" s="86">
        <v>112</v>
      </c>
      <c r="AF27" s="102">
        <v>63</v>
      </c>
      <c r="AG27" s="102">
        <v>49</v>
      </c>
      <c r="AH27" s="196"/>
      <c r="AI27" s="86">
        <v>15</v>
      </c>
      <c r="AJ27" s="102">
        <v>15</v>
      </c>
      <c r="AK27" s="102">
        <v>15</v>
      </c>
      <c r="AL27" s="196"/>
      <c r="AM27" s="86">
        <v>21</v>
      </c>
      <c r="AN27" s="102">
        <v>17</v>
      </c>
      <c r="AO27" s="102">
        <v>4</v>
      </c>
      <c r="AP27" s="196">
        <v>1</v>
      </c>
      <c r="AQ27" s="86">
        <v>19</v>
      </c>
      <c r="AR27" s="102">
        <v>19</v>
      </c>
      <c r="AS27" s="102"/>
      <c r="AT27" s="196"/>
      <c r="AU27" s="86">
        <f t="shared" si="22"/>
        <v>0</v>
      </c>
      <c r="AV27" s="102"/>
      <c r="AW27" s="102"/>
      <c r="AX27" s="196"/>
      <c r="AY27" s="86">
        <f t="shared" si="31"/>
        <v>0</v>
      </c>
      <c r="AZ27" s="102"/>
      <c r="BA27" s="102"/>
      <c r="BB27" s="196"/>
      <c r="BC27" s="86">
        <f t="shared" si="23"/>
        <v>0</v>
      </c>
      <c r="BD27" s="102"/>
      <c r="BE27" s="102"/>
      <c r="BF27" s="196"/>
      <c r="BG27" s="86">
        <f t="shared" si="24"/>
        <v>0</v>
      </c>
      <c r="BH27" s="102"/>
      <c r="BI27" s="102"/>
      <c r="BJ27" s="196"/>
      <c r="BK27" s="86">
        <v>2</v>
      </c>
      <c r="BL27" s="102"/>
      <c r="BM27" s="102">
        <v>2</v>
      </c>
      <c r="BN27" s="196"/>
      <c r="BO27" s="86">
        <f t="shared" si="26"/>
        <v>0</v>
      </c>
      <c r="BP27" s="102"/>
      <c r="BQ27" s="102"/>
      <c r="BR27" s="196"/>
      <c r="BS27" s="86">
        <f t="shared" si="13"/>
        <v>9</v>
      </c>
      <c r="BT27" s="102">
        <f t="shared" si="14"/>
        <v>0</v>
      </c>
      <c r="BU27" s="102">
        <f t="shared" si="15"/>
        <v>9</v>
      </c>
      <c r="BV27" s="196">
        <f t="shared" si="16"/>
        <v>0</v>
      </c>
      <c r="BW27" s="86">
        <f t="shared" si="27"/>
        <v>0</v>
      </c>
      <c r="BX27" s="102"/>
      <c r="BY27" s="102"/>
      <c r="BZ27" s="196"/>
      <c r="CA27" s="86">
        <v>9</v>
      </c>
      <c r="CB27" s="102"/>
      <c r="CC27" s="102">
        <v>9</v>
      </c>
      <c r="CD27" s="196"/>
      <c r="CE27" s="86">
        <f t="shared" si="28"/>
        <v>0</v>
      </c>
      <c r="CF27" s="102"/>
      <c r="CG27" s="102"/>
      <c r="CH27" s="196"/>
      <c r="CI27" s="86">
        <v>1</v>
      </c>
      <c r="CJ27" s="102"/>
      <c r="CK27" s="102">
        <v>1</v>
      </c>
      <c r="CL27" s="196"/>
      <c r="CM27" s="86">
        <v>183</v>
      </c>
      <c r="CN27" s="102">
        <v>8</v>
      </c>
      <c r="CO27" s="102">
        <v>56</v>
      </c>
      <c r="CP27" s="196">
        <v>127</v>
      </c>
      <c r="CQ27" s="117">
        <f>CU27+CY27</f>
        <v>53</v>
      </c>
      <c r="CR27" s="118">
        <f t="shared" si="18"/>
        <v>10</v>
      </c>
      <c r="CS27" s="118">
        <f>CW27+DA27</f>
        <v>33</v>
      </c>
      <c r="CT27" s="211">
        <f>CX27+DB27</f>
        <v>10</v>
      </c>
      <c r="CU27" s="83">
        <v>16</v>
      </c>
      <c r="CV27" s="87">
        <v>7</v>
      </c>
      <c r="CW27" s="87">
        <v>9</v>
      </c>
      <c r="CX27" s="212"/>
      <c r="CY27" s="83">
        <v>37</v>
      </c>
      <c r="CZ27" s="87">
        <v>3</v>
      </c>
      <c r="DA27" s="87">
        <v>24</v>
      </c>
      <c r="DB27" s="213">
        <v>10</v>
      </c>
    </row>
    <row r="28" spans="1:106" s="209" customFormat="1" ht="14.25" customHeight="1">
      <c r="A28" s="10">
        <v>23</v>
      </c>
      <c r="B28" s="163" t="s">
        <v>37</v>
      </c>
      <c r="C28" s="86">
        <f t="shared" si="0"/>
        <v>12</v>
      </c>
      <c r="D28" s="102">
        <f t="shared" si="1"/>
        <v>11</v>
      </c>
      <c r="E28" s="102">
        <f t="shared" si="2"/>
        <v>1</v>
      </c>
      <c r="F28" s="196">
        <f t="shared" si="3"/>
        <v>0</v>
      </c>
      <c r="G28" s="86">
        <v>10</v>
      </c>
      <c r="H28" s="102">
        <v>9</v>
      </c>
      <c r="I28" s="102">
        <v>1</v>
      </c>
      <c r="J28" s="196"/>
      <c r="K28" s="86">
        <v>2</v>
      </c>
      <c r="L28" s="102">
        <v>2</v>
      </c>
      <c r="M28" s="102"/>
      <c r="N28" s="196"/>
      <c r="O28" s="86">
        <v>2</v>
      </c>
      <c r="P28" s="102">
        <v>1</v>
      </c>
      <c r="Q28" s="102">
        <f t="shared" si="7"/>
        <v>0</v>
      </c>
      <c r="R28" s="196">
        <f t="shared" si="8"/>
        <v>0</v>
      </c>
      <c r="S28" s="86">
        <v>2</v>
      </c>
      <c r="T28" s="102">
        <v>1</v>
      </c>
      <c r="U28" s="102"/>
      <c r="V28" s="196"/>
      <c r="W28" s="86">
        <v>0</v>
      </c>
      <c r="X28" s="102"/>
      <c r="Y28" s="102"/>
      <c r="Z28" s="196"/>
      <c r="AA28" s="86">
        <v>105</v>
      </c>
      <c r="AB28" s="102">
        <v>18</v>
      </c>
      <c r="AC28" s="102">
        <v>85</v>
      </c>
      <c r="AD28" s="196">
        <v>2</v>
      </c>
      <c r="AE28" s="86">
        <v>73</v>
      </c>
      <c r="AF28" s="102">
        <v>7</v>
      </c>
      <c r="AG28" s="102">
        <v>65</v>
      </c>
      <c r="AH28" s="196">
        <v>1</v>
      </c>
      <c r="AI28" s="86">
        <v>32</v>
      </c>
      <c r="AJ28" s="102">
        <v>11</v>
      </c>
      <c r="AK28" s="102">
        <v>20</v>
      </c>
      <c r="AL28" s="196">
        <v>1</v>
      </c>
      <c r="AM28" s="86">
        <v>27</v>
      </c>
      <c r="AN28" s="102">
        <v>8</v>
      </c>
      <c r="AO28" s="102">
        <v>19</v>
      </c>
      <c r="AP28" s="196"/>
      <c r="AQ28" s="86">
        <v>4</v>
      </c>
      <c r="AR28" s="102">
        <v>3</v>
      </c>
      <c r="AS28" s="102">
        <v>1</v>
      </c>
      <c r="AT28" s="196"/>
      <c r="AU28" s="86">
        <f t="shared" si="22"/>
        <v>0</v>
      </c>
      <c r="AV28" s="102"/>
      <c r="AW28" s="102"/>
      <c r="AX28" s="196"/>
      <c r="AY28" s="86">
        <v>7</v>
      </c>
      <c r="AZ28" s="102">
        <v>5</v>
      </c>
      <c r="BA28" s="102">
        <v>2</v>
      </c>
      <c r="BB28" s="196"/>
      <c r="BC28" s="86">
        <f t="shared" si="23"/>
        <v>0</v>
      </c>
      <c r="BD28" s="102"/>
      <c r="BE28" s="102"/>
      <c r="BF28" s="196"/>
      <c r="BG28" s="86">
        <f t="shared" si="24"/>
        <v>0</v>
      </c>
      <c r="BH28" s="102"/>
      <c r="BI28" s="102"/>
      <c r="BJ28" s="196"/>
      <c r="BK28" s="86">
        <f t="shared" si="25"/>
        <v>0</v>
      </c>
      <c r="BL28" s="102"/>
      <c r="BM28" s="102"/>
      <c r="BN28" s="196"/>
      <c r="BO28" s="86">
        <f t="shared" si="26"/>
        <v>0</v>
      </c>
      <c r="BP28" s="102"/>
      <c r="BQ28" s="102"/>
      <c r="BR28" s="196"/>
      <c r="BS28" s="86">
        <f t="shared" si="13"/>
        <v>14</v>
      </c>
      <c r="BT28" s="102">
        <f t="shared" si="14"/>
        <v>0</v>
      </c>
      <c r="BU28" s="102">
        <f t="shared" si="15"/>
        <v>14</v>
      </c>
      <c r="BV28" s="196">
        <f t="shared" si="16"/>
        <v>0</v>
      </c>
      <c r="BW28" s="86">
        <f t="shared" si="27"/>
        <v>0</v>
      </c>
      <c r="BX28" s="102"/>
      <c r="BY28" s="102"/>
      <c r="BZ28" s="196"/>
      <c r="CA28" s="86">
        <v>14</v>
      </c>
      <c r="CB28" s="102"/>
      <c r="CC28" s="102">
        <v>14</v>
      </c>
      <c r="CD28" s="196"/>
      <c r="CE28" s="86">
        <v>7</v>
      </c>
      <c r="CF28" s="102"/>
      <c r="CG28" s="102">
        <v>7</v>
      </c>
      <c r="CH28" s="196"/>
      <c r="CI28" s="86">
        <f t="shared" si="29"/>
        <v>0</v>
      </c>
      <c r="CJ28" s="102"/>
      <c r="CK28" s="102"/>
      <c r="CL28" s="196"/>
      <c r="CM28" s="86">
        <v>192</v>
      </c>
      <c r="CN28" s="102">
        <v>2</v>
      </c>
      <c r="CO28" s="102">
        <v>24</v>
      </c>
      <c r="CP28" s="196">
        <v>166</v>
      </c>
      <c r="CQ28" s="117">
        <v>44</v>
      </c>
      <c r="CR28" s="118">
        <v>3</v>
      </c>
      <c r="CS28" s="118">
        <f>CW28+DA28</f>
        <v>19</v>
      </c>
      <c r="CT28" s="211">
        <v>22</v>
      </c>
      <c r="CU28" s="83">
        <v>12</v>
      </c>
      <c r="CV28" s="87">
        <v>2</v>
      </c>
      <c r="CW28" s="87">
        <v>10</v>
      </c>
      <c r="CX28" s="212"/>
      <c r="CY28" s="83">
        <v>32</v>
      </c>
      <c r="CZ28" s="87">
        <v>1</v>
      </c>
      <c r="DA28" s="87">
        <v>9</v>
      </c>
      <c r="DB28" s="213">
        <v>22</v>
      </c>
    </row>
    <row r="29" spans="1:106" s="209" customFormat="1" ht="14.25" customHeight="1">
      <c r="A29" s="10">
        <v>24</v>
      </c>
      <c r="B29" s="163" t="s">
        <v>38</v>
      </c>
      <c r="C29" s="86">
        <f t="shared" si="0"/>
        <v>6</v>
      </c>
      <c r="D29" s="102">
        <f t="shared" si="1"/>
        <v>5</v>
      </c>
      <c r="E29" s="102">
        <f t="shared" si="2"/>
        <v>1</v>
      </c>
      <c r="F29" s="196">
        <f t="shared" si="3"/>
        <v>0</v>
      </c>
      <c r="G29" s="86">
        <v>6</v>
      </c>
      <c r="H29" s="102">
        <v>5</v>
      </c>
      <c r="I29" s="102">
        <v>1</v>
      </c>
      <c r="J29" s="196"/>
      <c r="K29" s="86">
        <f>L29+N29</f>
        <v>0</v>
      </c>
      <c r="L29" s="102"/>
      <c r="M29" s="102"/>
      <c r="N29" s="196"/>
      <c r="O29" s="86">
        <v>3</v>
      </c>
      <c r="P29" s="102">
        <v>3</v>
      </c>
      <c r="Q29" s="102"/>
      <c r="R29" s="196">
        <f t="shared" si="8"/>
        <v>0</v>
      </c>
      <c r="S29" s="86">
        <v>3</v>
      </c>
      <c r="T29" s="102">
        <v>3</v>
      </c>
      <c r="U29" s="102"/>
      <c r="V29" s="196"/>
      <c r="W29" s="86">
        <f t="shared" si="21"/>
        <v>0</v>
      </c>
      <c r="X29" s="102"/>
      <c r="Y29" s="102"/>
      <c r="Z29" s="196"/>
      <c r="AA29" s="86">
        <f>AE29+AI29</f>
        <v>50</v>
      </c>
      <c r="AB29" s="102">
        <v>9</v>
      </c>
      <c r="AC29" s="102">
        <v>23</v>
      </c>
      <c r="AD29" s="196">
        <v>18</v>
      </c>
      <c r="AE29" s="86">
        <v>46</v>
      </c>
      <c r="AF29" s="102">
        <v>7</v>
      </c>
      <c r="AG29" s="102">
        <v>22</v>
      </c>
      <c r="AH29" s="196">
        <v>17</v>
      </c>
      <c r="AI29" s="86">
        <v>4</v>
      </c>
      <c r="AJ29" s="102">
        <v>2</v>
      </c>
      <c r="AK29" s="102">
        <v>1</v>
      </c>
      <c r="AL29" s="196">
        <v>1</v>
      </c>
      <c r="AM29" s="86">
        <v>8</v>
      </c>
      <c r="AN29" s="102">
        <v>2</v>
      </c>
      <c r="AO29" s="102">
        <v>4</v>
      </c>
      <c r="AP29" s="196"/>
      <c r="AQ29" s="86">
        <f t="shared" si="30"/>
        <v>1</v>
      </c>
      <c r="AR29" s="102">
        <v>1</v>
      </c>
      <c r="AS29" s="102"/>
      <c r="AT29" s="196"/>
      <c r="AU29" s="86">
        <f t="shared" si="22"/>
        <v>0</v>
      </c>
      <c r="AV29" s="102"/>
      <c r="AW29" s="102"/>
      <c r="AX29" s="196"/>
      <c r="AY29" s="86">
        <f t="shared" si="31"/>
        <v>0</v>
      </c>
      <c r="AZ29" s="102"/>
      <c r="BA29" s="102"/>
      <c r="BB29" s="196"/>
      <c r="BC29" s="86">
        <f t="shared" si="23"/>
        <v>0</v>
      </c>
      <c r="BD29" s="102"/>
      <c r="BE29" s="102"/>
      <c r="BF29" s="196"/>
      <c r="BG29" s="86">
        <v>1</v>
      </c>
      <c r="BH29" s="102">
        <v>1</v>
      </c>
      <c r="BI29" s="102"/>
      <c r="BJ29" s="196"/>
      <c r="BK29" s="86">
        <f t="shared" si="25"/>
        <v>0</v>
      </c>
      <c r="BL29" s="102"/>
      <c r="BM29" s="102"/>
      <c r="BN29" s="196"/>
      <c r="BO29" s="86">
        <f t="shared" si="26"/>
        <v>0</v>
      </c>
      <c r="BP29" s="102"/>
      <c r="BQ29" s="102"/>
      <c r="BR29" s="196"/>
      <c r="BS29" s="86">
        <f t="shared" si="13"/>
        <v>5</v>
      </c>
      <c r="BT29" s="102">
        <f t="shared" si="14"/>
        <v>0</v>
      </c>
      <c r="BU29" s="102">
        <f t="shared" si="15"/>
        <v>5</v>
      </c>
      <c r="BV29" s="196">
        <f t="shared" si="16"/>
        <v>0</v>
      </c>
      <c r="BW29" s="86">
        <f t="shared" si="27"/>
        <v>0</v>
      </c>
      <c r="BX29" s="102"/>
      <c r="BY29" s="102"/>
      <c r="BZ29" s="196"/>
      <c r="CA29" s="86">
        <v>5</v>
      </c>
      <c r="CB29" s="102"/>
      <c r="CC29" s="102">
        <v>5</v>
      </c>
      <c r="CD29" s="196"/>
      <c r="CE29" s="86">
        <f t="shared" si="28"/>
        <v>0</v>
      </c>
      <c r="CF29" s="102"/>
      <c r="CG29" s="102"/>
      <c r="CH29" s="196"/>
      <c r="CI29" s="86">
        <v>6</v>
      </c>
      <c r="CJ29" s="102">
        <v>4</v>
      </c>
      <c r="CK29" s="102">
        <v>1</v>
      </c>
      <c r="CL29" s="196">
        <v>1</v>
      </c>
      <c r="CM29" s="86">
        <v>88</v>
      </c>
      <c r="CN29" s="102">
        <v>3</v>
      </c>
      <c r="CO29" s="102">
        <v>3</v>
      </c>
      <c r="CP29" s="196">
        <v>82</v>
      </c>
      <c r="CQ29" s="117">
        <f>CU29+CY29</f>
        <v>12</v>
      </c>
      <c r="CR29" s="118">
        <f t="shared" si="18"/>
        <v>2</v>
      </c>
      <c r="CS29" s="118">
        <f>CW29+DA29</f>
        <v>2</v>
      </c>
      <c r="CT29" s="211">
        <f>CX29+DB29</f>
        <v>8</v>
      </c>
      <c r="CU29" s="83">
        <v>4</v>
      </c>
      <c r="CV29" s="87">
        <v>2</v>
      </c>
      <c r="CW29" s="87">
        <v>2</v>
      </c>
      <c r="CX29" s="212"/>
      <c r="CY29" s="83">
        <v>8</v>
      </c>
      <c r="CZ29" s="87"/>
      <c r="DA29" s="87"/>
      <c r="DB29" s="213">
        <v>8</v>
      </c>
    </row>
    <row r="30" spans="1:106" s="209" customFormat="1" ht="14.25" customHeight="1">
      <c r="A30" s="10">
        <v>25</v>
      </c>
      <c r="B30" s="163" t="s">
        <v>21</v>
      </c>
      <c r="C30" s="86">
        <f t="shared" si="0"/>
        <v>22</v>
      </c>
      <c r="D30" s="102">
        <f t="shared" si="1"/>
        <v>7</v>
      </c>
      <c r="E30" s="102">
        <f t="shared" si="2"/>
        <v>15</v>
      </c>
      <c r="F30" s="196">
        <f t="shared" si="3"/>
        <v>0</v>
      </c>
      <c r="G30" s="86">
        <v>5</v>
      </c>
      <c r="H30" s="102"/>
      <c r="I30" s="102">
        <v>5</v>
      </c>
      <c r="J30" s="196"/>
      <c r="K30" s="86">
        <v>17</v>
      </c>
      <c r="L30" s="102">
        <v>7</v>
      </c>
      <c r="M30" s="102">
        <v>10</v>
      </c>
      <c r="N30" s="196"/>
      <c r="O30" s="86">
        <f t="shared" si="5"/>
        <v>1</v>
      </c>
      <c r="P30" s="102">
        <f t="shared" si="6"/>
        <v>0</v>
      </c>
      <c r="Q30" s="102">
        <f t="shared" si="7"/>
        <v>1</v>
      </c>
      <c r="R30" s="196">
        <f t="shared" si="8"/>
        <v>0</v>
      </c>
      <c r="S30" s="86">
        <v>1</v>
      </c>
      <c r="T30" s="102"/>
      <c r="U30" s="102">
        <v>1</v>
      </c>
      <c r="V30" s="196"/>
      <c r="W30" s="86">
        <f t="shared" si="21"/>
        <v>0</v>
      </c>
      <c r="X30" s="102"/>
      <c r="Y30" s="102"/>
      <c r="Z30" s="196"/>
      <c r="AA30" s="86">
        <v>40</v>
      </c>
      <c r="AB30" s="102">
        <v>12</v>
      </c>
      <c r="AC30" s="102">
        <f>AG30+AK30</f>
        <v>28</v>
      </c>
      <c r="AD30" s="196">
        <f t="shared" si="11"/>
        <v>0</v>
      </c>
      <c r="AE30" s="86">
        <v>27</v>
      </c>
      <c r="AF30" s="102">
        <v>2</v>
      </c>
      <c r="AG30" s="102">
        <v>25</v>
      </c>
      <c r="AH30" s="196"/>
      <c r="AI30" s="86">
        <v>13</v>
      </c>
      <c r="AJ30" s="102">
        <v>10</v>
      </c>
      <c r="AK30" s="102">
        <v>3</v>
      </c>
      <c r="AL30" s="196"/>
      <c r="AM30" s="86">
        <v>4</v>
      </c>
      <c r="AN30" s="102">
        <v>3</v>
      </c>
      <c r="AO30" s="102">
        <v>1</v>
      </c>
      <c r="AP30" s="196"/>
      <c r="AQ30" s="86">
        <v>1</v>
      </c>
      <c r="AR30" s="102">
        <v>1</v>
      </c>
      <c r="AS30" s="102"/>
      <c r="AT30" s="196"/>
      <c r="AU30" s="86">
        <v>1</v>
      </c>
      <c r="AV30" s="102">
        <v>1</v>
      </c>
      <c r="AW30" s="102"/>
      <c r="AX30" s="196"/>
      <c r="AY30" s="86">
        <f t="shared" si="31"/>
        <v>0</v>
      </c>
      <c r="AZ30" s="102"/>
      <c r="BA30" s="102"/>
      <c r="BB30" s="196"/>
      <c r="BC30" s="86">
        <f t="shared" si="23"/>
        <v>0</v>
      </c>
      <c r="BD30" s="102"/>
      <c r="BE30" s="102"/>
      <c r="BF30" s="196"/>
      <c r="BG30" s="86">
        <f t="shared" si="24"/>
        <v>0</v>
      </c>
      <c r="BH30" s="102"/>
      <c r="BI30" s="102"/>
      <c r="BJ30" s="196"/>
      <c r="BK30" s="86">
        <f t="shared" si="25"/>
        <v>0</v>
      </c>
      <c r="BL30" s="102"/>
      <c r="BM30" s="102"/>
      <c r="BN30" s="196"/>
      <c r="BO30" s="86">
        <f t="shared" si="26"/>
        <v>0</v>
      </c>
      <c r="BP30" s="102"/>
      <c r="BQ30" s="102"/>
      <c r="BR30" s="196"/>
      <c r="BS30" s="86">
        <f t="shared" si="13"/>
        <v>4</v>
      </c>
      <c r="BT30" s="102">
        <f t="shared" si="14"/>
        <v>0</v>
      </c>
      <c r="BU30" s="102">
        <f t="shared" si="15"/>
        <v>4</v>
      </c>
      <c r="BV30" s="196">
        <f t="shared" si="16"/>
        <v>0</v>
      </c>
      <c r="BW30" s="86">
        <f t="shared" si="27"/>
        <v>0</v>
      </c>
      <c r="BX30" s="102"/>
      <c r="BY30" s="102"/>
      <c r="BZ30" s="196"/>
      <c r="CA30" s="86">
        <v>4</v>
      </c>
      <c r="CB30" s="102"/>
      <c r="CC30" s="102">
        <v>4</v>
      </c>
      <c r="CD30" s="196"/>
      <c r="CE30" s="86">
        <v>4</v>
      </c>
      <c r="CF30" s="102">
        <v>1</v>
      </c>
      <c r="CG30" s="102">
        <v>3</v>
      </c>
      <c r="CH30" s="196"/>
      <c r="CI30" s="86">
        <f t="shared" si="29"/>
        <v>0</v>
      </c>
      <c r="CJ30" s="102"/>
      <c r="CK30" s="102"/>
      <c r="CL30" s="196"/>
      <c r="CM30" s="86">
        <v>87</v>
      </c>
      <c r="CN30" s="102"/>
      <c r="CO30" s="102">
        <v>13</v>
      </c>
      <c r="CP30" s="196">
        <v>74</v>
      </c>
      <c r="CQ30" s="117">
        <f>CU30+CY30</f>
        <v>10</v>
      </c>
      <c r="CR30" s="118">
        <f t="shared" si="18"/>
        <v>0</v>
      </c>
      <c r="CS30" s="118">
        <f>CW30+DA30</f>
        <v>3</v>
      </c>
      <c r="CT30" s="211">
        <f>CX30+DB30</f>
        <v>7</v>
      </c>
      <c r="CU30" s="83">
        <v>3</v>
      </c>
      <c r="CV30" s="87"/>
      <c r="CW30" s="87">
        <v>3</v>
      </c>
      <c r="CX30" s="212"/>
      <c r="CY30" s="83">
        <v>7</v>
      </c>
      <c r="CZ30" s="87"/>
      <c r="DA30" s="87"/>
      <c r="DB30" s="213">
        <v>7</v>
      </c>
    </row>
    <row r="31" spans="1:106" s="209" customFormat="1" ht="14.25" customHeight="1">
      <c r="A31" s="10">
        <v>26</v>
      </c>
      <c r="B31" s="163" t="s">
        <v>39</v>
      </c>
      <c r="C31" s="86">
        <v>3</v>
      </c>
      <c r="D31" s="102">
        <v>2</v>
      </c>
      <c r="E31" s="102">
        <v>1</v>
      </c>
      <c r="F31" s="196">
        <f t="shared" si="3"/>
        <v>0</v>
      </c>
      <c r="G31" s="86">
        <v>0</v>
      </c>
      <c r="H31" s="102">
        <v>0</v>
      </c>
      <c r="I31" s="102">
        <v>0</v>
      </c>
      <c r="J31" s="196"/>
      <c r="K31" s="86">
        <v>3</v>
      </c>
      <c r="L31" s="102">
        <v>2</v>
      </c>
      <c r="M31" s="102">
        <v>1</v>
      </c>
      <c r="N31" s="196"/>
      <c r="O31" s="86">
        <v>3</v>
      </c>
      <c r="P31" s="102">
        <v>1</v>
      </c>
      <c r="Q31" s="102">
        <v>2</v>
      </c>
      <c r="R31" s="196">
        <f t="shared" si="8"/>
        <v>0</v>
      </c>
      <c r="S31" s="86">
        <f t="shared" si="20"/>
        <v>1</v>
      </c>
      <c r="T31" s="102">
        <v>1</v>
      </c>
      <c r="U31" s="102"/>
      <c r="V31" s="196"/>
      <c r="W31" s="86">
        <v>2</v>
      </c>
      <c r="X31" s="102">
        <v>1</v>
      </c>
      <c r="Y31" s="102">
        <v>1</v>
      </c>
      <c r="Z31" s="196"/>
      <c r="AA31" s="86">
        <v>34</v>
      </c>
      <c r="AB31" s="102">
        <v>13</v>
      </c>
      <c r="AC31" s="102">
        <f>AG31+AK31</f>
        <v>21</v>
      </c>
      <c r="AD31" s="196">
        <f t="shared" si="11"/>
        <v>0</v>
      </c>
      <c r="AE31" s="86">
        <v>17</v>
      </c>
      <c r="AF31" s="102">
        <v>3</v>
      </c>
      <c r="AG31" s="102">
        <v>14</v>
      </c>
      <c r="AH31" s="196"/>
      <c r="AI31" s="86">
        <v>17</v>
      </c>
      <c r="AJ31" s="102">
        <v>10</v>
      </c>
      <c r="AK31" s="102">
        <v>7</v>
      </c>
      <c r="AL31" s="196"/>
      <c r="AM31" s="86">
        <v>4</v>
      </c>
      <c r="AN31" s="102">
        <v>1</v>
      </c>
      <c r="AO31" s="102">
        <v>3</v>
      </c>
      <c r="AP31" s="196"/>
      <c r="AQ31" s="86">
        <f t="shared" si="30"/>
        <v>0</v>
      </c>
      <c r="AR31" s="102"/>
      <c r="AS31" s="102"/>
      <c r="AT31" s="196"/>
      <c r="AU31" s="86">
        <f t="shared" si="22"/>
        <v>0</v>
      </c>
      <c r="AV31" s="102"/>
      <c r="AW31" s="102"/>
      <c r="AX31" s="196"/>
      <c r="AY31" s="86">
        <f t="shared" si="31"/>
        <v>0</v>
      </c>
      <c r="AZ31" s="102"/>
      <c r="BA31" s="102"/>
      <c r="BB31" s="196"/>
      <c r="BC31" s="86">
        <f t="shared" si="23"/>
        <v>0</v>
      </c>
      <c r="BD31" s="102"/>
      <c r="BE31" s="102"/>
      <c r="BF31" s="196"/>
      <c r="BG31" s="86">
        <f t="shared" si="24"/>
        <v>0</v>
      </c>
      <c r="BH31" s="102"/>
      <c r="BI31" s="102"/>
      <c r="BJ31" s="196"/>
      <c r="BK31" s="86">
        <f t="shared" si="25"/>
        <v>0</v>
      </c>
      <c r="BL31" s="102"/>
      <c r="BM31" s="102"/>
      <c r="BN31" s="196"/>
      <c r="BO31" s="86">
        <f t="shared" si="26"/>
        <v>0</v>
      </c>
      <c r="BP31" s="102"/>
      <c r="BQ31" s="102"/>
      <c r="BR31" s="196"/>
      <c r="BS31" s="86">
        <f t="shared" si="13"/>
        <v>2</v>
      </c>
      <c r="BT31" s="102">
        <f t="shared" si="14"/>
        <v>0</v>
      </c>
      <c r="BU31" s="102">
        <f t="shared" si="15"/>
        <v>2</v>
      </c>
      <c r="BV31" s="196">
        <f t="shared" si="16"/>
        <v>0</v>
      </c>
      <c r="BW31" s="86">
        <f t="shared" si="27"/>
        <v>0</v>
      </c>
      <c r="BX31" s="102"/>
      <c r="BY31" s="102"/>
      <c r="BZ31" s="196"/>
      <c r="CA31" s="86">
        <v>2</v>
      </c>
      <c r="CB31" s="102"/>
      <c r="CC31" s="102">
        <v>2</v>
      </c>
      <c r="CD31" s="196"/>
      <c r="CE31" s="86">
        <f t="shared" si="28"/>
        <v>0</v>
      </c>
      <c r="CF31" s="102"/>
      <c r="CG31" s="102"/>
      <c r="CH31" s="196"/>
      <c r="CI31" s="86">
        <f t="shared" si="29"/>
        <v>0</v>
      </c>
      <c r="CJ31" s="102"/>
      <c r="CK31" s="102"/>
      <c r="CL31" s="196"/>
      <c r="CM31" s="86">
        <v>50</v>
      </c>
      <c r="CN31" s="102">
        <v>9</v>
      </c>
      <c r="CO31" s="102">
        <v>25</v>
      </c>
      <c r="CP31" s="196">
        <v>16</v>
      </c>
      <c r="CQ31" s="117">
        <v>10</v>
      </c>
      <c r="CR31" s="118">
        <v>3</v>
      </c>
      <c r="CS31" s="118">
        <v>5</v>
      </c>
      <c r="CT31" s="211">
        <v>2</v>
      </c>
      <c r="CU31" s="83">
        <v>5</v>
      </c>
      <c r="CV31" s="87">
        <v>0</v>
      </c>
      <c r="CW31" s="87">
        <v>5</v>
      </c>
      <c r="CX31" s="212">
        <v>1</v>
      </c>
      <c r="CY31" s="83">
        <v>5</v>
      </c>
      <c r="CZ31" s="87"/>
      <c r="DA31" s="87">
        <v>3</v>
      </c>
      <c r="DB31" s="213">
        <v>2</v>
      </c>
    </row>
    <row r="32" spans="1:106" s="209" customFormat="1" ht="14.25" customHeight="1">
      <c r="A32" s="10">
        <v>27</v>
      </c>
      <c r="B32" s="163" t="s">
        <v>40</v>
      </c>
      <c r="C32" s="86">
        <f t="shared" si="0"/>
        <v>25</v>
      </c>
      <c r="D32" s="102">
        <f t="shared" si="1"/>
        <v>18</v>
      </c>
      <c r="E32" s="102">
        <f t="shared" si="2"/>
        <v>7</v>
      </c>
      <c r="F32" s="196">
        <f t="shared" si="3"/>
        <v>0</v>
      </c>
      <c r="G32" s="86">
        <v>21</v>
      </c>
      <c r="H32" s="102">
        <v>14</v>
      </c>
      <c r="I32" s="102">
        <v>7</v>
      </c>
      <c r="J32" s="196"/>
      <c r="K32" s="86">
        <v>4</v>
      </c>
      <c r="L32" s="102">
        <v>4</v>
      </c>
      <c r="M32" s="102"/>
      <c r="N32" s="196"/>
      <c r="O32" s="86">
        <f t="shared" si="5"/>
        <v>3</v>
      </c>
      <c r="P32" s="102">
        <f t="shared" si="6"/>
        <v>1</v>
      </c>
      <c r="Q32" s="102">
        <f t="shared" si="7"/>
        <v>2</v>
      </c>
      <c r="R32" s="196">
        <f t="shared" si="8"/>
        <v>0</v>
      </c>
      <c r="S32" s="86">
        <v>3</v>
      </c>
      <c r="T32" s="102">
        <v>1</v>
      </c>
      <c r="U32" s="102">
        <v>2</v>
      </c>
      <c r="V32" s="196"/>
      <c r="W32" s="86">
        <f t="shared" si="21"/>
        <v>0</v>
      </c>
      <c r="X32" s="102"/>
      <c r="Y32" s="102"/>
      <c r="Z32" s="196"/>
      <c r="AA32" s="86">
        <v>114</v>
      </c>
      <c r="AB32" s="102">
        <v>33</v>
      </c>
      <c r="AC32" s="102">
        <v>81</v>
      </c>
      <c r="AD32" s="196">
        <f t="shared" si="11"/>
        <v>0</v>
      </c>
      <c r="AE32" s="86">
        <v>86</v>
      </c>
      <c r="AF32" s="102">
        <v>9</v>
      </c>
      <c r="AG32" s="102">
        <v>77</v>
      </c>
      <c r="AH32" s="196"/>
      <c r="AI32" s="86">
        <v>28</v>
      </c>
      <c r="AJ32" s="102">
        <v>24</v>
      </c>
      <c r="AK32" s="102">
        <v>4</v>
      </c>
      <c r="AL32" s="196"/>
      <c r="AM32" s="86">
        <v>26</v>
      </c>
      <c r="AN32" s="102">
        <v>13</v>
      </c>
      <c r="AO32" s="102">
        <v>13</v>
      </c>
      <c r="AP32" s="196"/>
      <c r="AQ32" s="86">
        <v>5</v>
      </c>
      <c r="AR32" s="102">
        <v>5</v>
      </c>
      <c r="AS32" s="102"/>
      <c r="AT32" s="196"/>
      <c r="AU32" s="86">
        <f t="shared" si="22"/>
        <v>1</v>
      </c>
      <c r="AV32" s="102">
        <v>1</v>
      </c>
      <c r="AW32" s="102"/>
      <c r="AX32" s="196"/>
      <c r="AY32" s="86">
        <v>5</v>
      </c>
      <c r="AZ32" s="102">
        <v>5</v>
      </c>
      <c r="BA32" s="102"/>
      <c r="BB32" s="196"/>
      <c r="BC32" s="86">
        <f t="shared" si="23"/>
        <v>0</v>
      </c>
      <c r="BD32" s="102"/>
      <c r="BE32" s="102"/>
      <c r="BF32" s="196"/>
      <c r="BG32" s="86">
        <f t="shared" si="24"/>
        <v>0</v>
      </c>
      <c r="BH32" s="102"/>
      <c r="BI32" s="102"/>
      <c r="BJ32" s="196"/>
      <c r="BK32" s="86">
        <f t="shared" si="25"/>
        <v>0</v>
      </c>
      <c r="BL32" s="102"/>
      <c r="BM32" s="102"/>
      <c r="BN32" s="196"/>
      <c r="BO32" s="86">
        <f t="shared" si="26"/>
        <v>0</v>
      </c>
      <c r="BP32" s="102"/>
      <c r="BQ32" s="102"/>
      <c r="BR32" s="196"/>
      <c r="BS32" s="86">
        <v>10</v>
      </c>
      <c r="BT32" s="102">
        <v>2</v>
      </c>
      <c r="BU32" s="102">
        <v>8</v>
      </c>
      <c r="BV32" s="196">
        <f t="shared" si="16"/>
        <v>0</v>
      </c>
      <c r="BW32" s="86">
        <f t="shared" si="27"/>
        <v>0</v>
      </c>
      <c r="BX32" s="102"/>
      <c r="BY32" s="102"/>
      <c r="BZ32" s="196"/>
      <c r="CA32" s="86">
        <v>10</v>
      </c>
      <c r="CB32" s="102">
        <v>2</v>
      </c>
      <c r="CC32" s="102">
        <v>8</v>
      </c>
      <c r="CD32" s="196"/>
      <c r="CE32" s="86">
        <v>18</v>
      </c>
      <c r="CF32" s="102">
        <v>11</v>
      </c>
      <c r="CG32" s="102">
        <v>7</v>
      </c>
      <c r="CH32" s="196"/>
      <c r="CI32" s="86">
        <f t="shared" si="29"/>
        <v>0</v>
      </c>
      <c r="CJ32" s="102"/>
      <c r="CK32" s="102"/>
      <c r="CL32" s="196"/>
      <c r="CM32" s="86">
        <v>252</v>
      </c>
      <c r="CN32" s="102">
        <v>16</v>
      </c>
      <c r="CO32" s="102">
        <v>61</v>
      </c>
      <c r="CP32" s="196">
        <v>175</v>
      </c>
      <c r="CQ32" s="117">
        <v>90</v>
      </c>
      <c r="CR32" s="118">
        <f t="shared" si="18"/>
        <v>6</v>
      </c>
      <c r="CS32" s="118">
        <v>39</v>
      </c>
      <c r="CT32" s="211">
        <v>45</v>
      </c>
      <c r="CU32" s="83">
        <v>22</v>
      </c>
      <c r="CV32" s="87">
        <v>6</v>
      </c>
      <c r="CW32" s="87">
        <v>16</v>
      </c>
      <c r="CX32" s="212"/>
      <c r="CY32" s="83">
        <v>68</v>
      </c>
      <c r="CZ32" s="87"/>
      <c r="DA32" s="87">
        <v>23</v>
      </c>
      <c r="DB32" s="213">
        <v>45</v>
      </c>
    </row>
    <row r="33" spans="1:106" s="209" customFormat="1" ht="14.25" customHeight="1">
      <c r="A33" s="10">
        <v>28</v>
      </c>
      <c r="B33" s="163" t="s">
        <v>41</v>
      </c>
      <c r="C33" s="86">
        <f t="shared" si="0"/>
        <v>21</v>
      </c>
      <c r="D33" s="102">
        <f t="shared" si="1"/>
        <v>9</v>
      </c>
      <c r="E33" s="102">
        <f t="shared" si="2"/>
        <v>12</v>
      </c>
      <c r="F33" s="196">
        <f t="shared" si="3"/>
        <v>0</v>
      </c>
      <c r="G33" s="86">
        <v>18</v>
      </c>
      <c r="H33" s="102">
        <v>6</v>
      </c>
      <c r="I33" s="102">
        <v>12</v>
      </c>
      <c r="J33" s="196"/>
      <c r="K33" s="86">
        <f>L33+N33</f>
        <v>3</v>
      </c>
      <c r="L33" s="102">
        <v>3</v>
      </c>
      <c r="M33" s="102"/>
      <c r="N33" s="196"/>
      <c r="O33" s="86">
        <f t="shared" si="5"/>
        <v>2</v>
      </c>
      <c r="P33" s="102">
        <f t="shared" si="6"/>
        <v>2</v>
      </c>
      <c r="Q33" s="102">
        <f t="shared" si="7"/>
        <v>0</v>
      </c>
      <c r="R33" s="196">
        <f t="shared" si="8"/>
        <v>0</v>
      </c>
      <c r="S33" s="86">
        <f t="shared" si="20"/>
        <v>2</v>
      </c>
      <c r="T33" s="102">
        <v>2</v>
      </c>
      <c r="U33" s="102"/>
      <c r="V33" s="196"/>
      <c r="W33" s="86">
        <f t="shared" si="21"/>
        <v>0</v>
      </c>
      <c r="X33" s="102"/>
      <c r="Y33" s="102"/>
      <c r="Z33" s="196"/>
      <c r="AA33" s="86">
        <v>108</v>
      </c>
      <c r="AB33" s="102">
        <v>43</v>
      </c>
      <c r="AC33" s="102">
        <v>62</v>
      </c>
      <c r="AD33" s="196">
        <f t="shared" si="11"/>
        <v>3</v>
      </c>
      <c r="AE33" s="86">
        <v>75</v>
      </c>
      <c r="AF33" s="102">
        <v>25</v>
      </c>
      <c r="AG33" s="102">
        <v>50</v>
      </c>
      <c r="AH33" s="196"/>
      <c r="AI33" s="86">
        <v>33</v>
      </c>
      <c r="AJ33" s="102">
        <v>18</v>
      </c>
      <c r="AK33" s="102">
        <v>12</v>
      </c>
      <c r="AL33" s="196">
        <v>3</v>
      </c>
      <c r="AM33" s="86">
        <v>22</v>
      </c>
      <c r="AN33" s="102">
        <v>14</v>
      </c>
      <c r="AO33" s="102">
        <v>8</v>
      </c>
      <c r="AP33" s="196"/>
      <c r="AQ33" s="86">
        <f t="shared" si="30"/>
        <v>0</v>
      </c>
      <c r="AR33" s="102"/>
      <c r="AS33" s="102"/>
      <c r="AT33" s="196"/>
      <c r="AU33" s="86">
        <f t="shared" si="22"/>
        <v>0</v>
      </c>
      <c r="AV33" s="102"/>
      <c r="AW33" s="102"/>
      <c r="AX33" s="196"/>
      <c r="AY33" s="86">
        <f t="shared" si="31"/>
        <v>1</v>
      </c>
      <c r="AZ33" s="102">
        <v>1</v>
      </c>
      <c r="BA33" s="102"/>
      <c r="BB33" s="196"/>
      <c r="BC33" s="86">
        <f t="shared" si="23"/>
        <v>0</v>
      </c>
      <c r="BD33" s="102"/>
      <c r="BE33" s="102"/>
      <c r="BF33" s="196"/>
      <c r="BG33" s="86">
        <f t="shared" si="24"/>
        <v>0</v>
      </c>
      <c r="BH33" s="102"/>
      <c r="BI33" s="102"/>
      <c r="BJ33" s="196"/>
      <c r="BK33" s="86">
        <f t="shared" si="25"/>
        <v>0</v>
      </c>
      <c r="BL33" s="102"/>
      <c r="BM33" s="102"/>
      <c r="BN33" s="196"/>
      <c r="BO33" s="86">
        <f t="shared" si="26"/>
        <v>0</v>
      </c>
      <c r="BP33" s="102"/>
      <c r="BQ33" s="102"/>
      <c r="BR33" s="196"/>
      <c r="BS33" s="86">
        <f t="shared" si="13"/>
        <v>5</v>
      </c>
      <c r="BT33" s="102">
        <f t="shared" si="14"/>
        <v>0</v>
      </c>
      <c r="BU33" s="102">
        <f t="shared" si="15"/>
        <v>5</v>
      </c>
      <c r="BV33" s="196">
        <f t="shared" si="16"/>
        <v>0</v>
      </c>
      <c r="BW33" s="86">
        <f t="shared" si="27"/>
        <v>0</v>
      </c>
      <c r="BX33" s="102"/>
      <c r="BY33" s="102"/>
      <c r="BZ33" s="196"/>
      <c r="CA33" s="86">
        <v>5</v>
      </c>
      <c r="CB33" s="102"/>
      <c r="CC33" s="102">
        <v>5</v>
      </c>
      <c r="CD33" s="196"/>
      <c r="CE33" s="86">
        <v>14</v>
      </c>
      <c r="CF33" s="102">
        <v>7</v>
      </c>
      <c r="CG33" s="102">
        <v>7</v>
      </c>
      <c r="CH33" s="196"/>
      <c r="CI33" s="86">
        <f t="shared" si="29"/>
        <v>0</v>
      </c>
      <c r="CJ33" s="102"/>
      <c r="CK33" s="102"/>
      <c r="CL33" s="196"/>
      <c r="CM33" s="86">
        <v>154</v>
      </c>
      <c r="CN33" s="102">
        <v>6</v>
      </c>
      <c r="CO33" s="102">
        <v>91</v>
      </c>
      <c r="CP33" s="196">
        <v>57</v>
      </c>
      <c r="CQ33" s="117">
        <v>17</v>
      </c>
      <c r="CR33" s="118">
        <v>3</v>
      </c>
      <c r="CS33" s="118">
        <f>CW33+DA33</f>
        <v>13</v>
      </c>
      <c r="CT33" s="211">
        <f>CX33+DB33</f>
        <v>1</v>
      </c>
      <c r="CU33" s="83">
        <v>4</v>
      </c>
      <c r="CV33" s="87">
        <v>2</v>
      </c>
      <c r="CW33" s="87">
        <v>2</v>
      </c>
      <c r="CX33" s="212"/>
      <c r="CY33" s="83">
        <v>13</v>
      </c>
      <c r="CZ33" s="87">
        <v>1</v>
      </c>
      <c r="DA33" s="87">
        <v>11</v>
      </c>
      <c r="DB33" s="213">
        <v>1</v>
      </c>
    </row>
    <row r="34" spans="1:106" s="209" customFormat="1" ht="14.25" customHeight="1">
      <c r="A34" s="10">
        <v>29</v>
      </c>
      <c r="B34" s="163" t="s">
        <v>18</v>
      </c>
      <c r="C34" s="86">
        <v>6</v>
      </c>
      <c r="D34" s="102">
        <v>5</v>
      </c>
      <c r="E34" s="102">
        <f t="shared" si="2"/>
        <v>1</v>
      </c>
      <c r="F34" s="196">
        <f t="shared" si="3"/>
        <v>0</v>
      </c>
      <c r="G34" s="86">
        <v>1</v>
      </c>
      <c r="H34" s="102">
        <v>1</v>
      </c>
      <c r="I34" s="102">
        <v>0</v>
      </c>
      <c r="J34" s="196"/>
      <c r="K34" s="86">
        <v>5</v>
      </c>
      <c r="L34" s="102">
        <v>4</v>
      </c>
      <c r="M34" s="102">
        <v>1</v>
      </c>
      <c r="N34" s="196"/>
      <c r="O34" s="86">
        <f t="shared" si="5"/>
        <v>1</v>
      </c>
      <c r="P34" s="102">
        <f t="shared" si="6"/>
        <v>0</v>
      </c>
      <c r="Q34" s="102">
        <f t="shared" si="7"/>
        <v>1</v>
      </c>
      <c r="R34" s="196">
        <f t="shared" si="8"/>
        <v>0</v>
      </c>
      <c r="S34" s="86">
        <v>1</v>
      </c>
      <c r="T34" s="102"/>
      <c r="U34" s="102">
        <v>1</v>
      </c>
      <c r="V34" s="196"/>
      <c r="W34" s="86">
        <f t="shared" si="21"/>
        <v>0</v>
      </c>
      <c r="X34" s="102"/>
      <c r="Y34" s="102"/>
      <c r="Z34" s="196"/>
      <c r="AA34" s="86">
        <v>76</v>
      </c>
      <c r="AB34" s="102">
        <v>25</v>
      </c>
      <c r="AC34" s="102">
        <v>51</v>
      </c>
      <c r="AD34" s="196">
        <f t="shared" si="11"/>
        <v>0</v>
      </c>
      <c r="AE34" s="86">
        <v>31</v>
      </c>
      <c r="AF34" s="102">
        <v>2</v>
      </c>
      <c r="AG34" s="102">
        <v>29</v>
      </c>
      <c r="AH34" s="196"/>
      <c r="AI34" s="86">
        <v>45</v>
      </c>
      <c r="AJ34" s="102">
        <v>23</v>
      </c>
      <c r="AK34" s="102">
        <v>22</v>
      </c>
      <c r="AL34" s="196"/>
      <c r="AM34" s="86">
        <v>12</v>
      </c>
      <c r="AN34" s="102">
        <v>5</v>
      </c>
      <c r="AO34" s="102">
        <v>7</v>
      </c>
      <c r="AP34" s="196"/>
      <c r="AQ34" s="86">
        <f t="shared" si="30"/>
        <v>3</v>
      </c>
      <c r="AR34" s="102">
        <v>3</v>
      </c>
      <c r="AS34" s="102"/>
      <c r="AT34" s="196"/>
      <c r="AU34" s="86">
        <f t="shared" si="22"/>
        <v>0</v>
      </c>
      <c r="AV34" s="102"/>
      <c r="AW34" s="102"/>
      <c r="AX34" s="196"/>
      <c r="AY34" s="86">
        <f t="shared" si="31"/>
        <v>0</v>
      </c>
      <c r="AZ34" s="102"/>
      <c r="BA34" s="102"/>
      <c r="BB34" s="196"/>
      <c r="BC34" s="86">
        <f t="shared" si="23"/>
        <v>0</v>
      </c>
      <c r="BD34" s="102"/>
      <c r="BE34" s="102"/>
      <c r="BF34" s="196"/>
      <c r="BG34" s="86">
        <f t="shared" si="24"/>
        <v>0</v>
      </c>
      <c r="BH34" s="102"/>
      <c r="BI34" s="102"/>
      <c r="BJ34" s="196"/>
      <c r="BK34" s="86">
        <f t="shared" si="25"/>
        <v>0</v>
      </c>
      <c r="BL34" s="102"/>
      <c r="BM34" s="102"/>
      <c r="BN34" s="196"/>
      <c r="BO34" s="86">
        <f t="shared" si="26"/>
        <v>0</v>
      </c>
      <c r="BP34" s="102"/>
      <c r="BQ34" s="102"/>
      <c r="BR34" s="196"/>
      <c r="BS34" s="86">
        <v>8</v>
      </c>
      <c r="BT34" s="102"/>
      <c r="BU34" s="102">
        <f t="shared" si="15"/>
        <v>8</v>
      </c>
      <c r="BV34" s="196">
        <f t="shared" si="16"/>
        <v>0</v>
      </c>
      <c r="BW34" s="86">
        <f t="shared" si="27"/>
        <v>1</v>
      </c>
      <c r="BX34" s="102">
        <v>1</v>
      </c>
      <c r="BY34" s="102"/>
      <c r="BZ34" s="196"/>
      <c r="CA34" s="86">
        <v>8</v>
      </c>
      <c r="CB34" s="102"/>
      <c r="CC34" s="102">
        <v>8</v>
      </c>
      <c r="CD34" s="196"/>
      <c r="CE34" s="86">
        <v>5</v>
      </c>
      <c r="CF34" s="102">
        <v>1</v>
      </c>
      <c r="CG34" s="102">
        <v>4</v>
      </c>
      <c r="CH34" s="196"/>
      <c r="CI34" s="86">
        <f t="shared" si="29"/>
        <v>0</v>
      </c>
      <c r="CJ34" s="102"/>
      <c r="CK34" s="102"/>
      <c r="CL34" s="196"/>
      <c r="CM34" s="86">
        <v>100</v>
      </c>
      <c r="CN34" s="102">
        <v>4</v>
      </c>
      <c r="CO34" s="102">
        <v>28</v>
      </c>
      <c r="CP34" s="196">
        <v>68</v>
      </c>
      <c r="CQ34" s="117">
        <v>18</v>
      </c>
      <c r="CR34" s="118">
        <f t="shared" si="18"/>
        <v>1</v>
      </c>
      <c r="CS34" s="118">
        <v>14</v>
      </c>
      <c r="CT34" s="211">
        <v>3</v>
      </c>
      <c r="CU34" s="83">
        <v>5</v>
      </c>
      <c r="CV34" s="87">
        <v>1</v>
      </c>
      <c r="CW34" s="87">
        <v>4</v>
      </c>
      <c r="CX34" s="212"/>
      <c r="CY34" s="83">
        <v>13</v>
      </c>
      <c r="CZ34" s="87"/>
      <c r="DA34" s="87">
        <v>10</v>
      </c>
      <c r="DB34" s="213">
        <v>3</v>
      </c>
    </row>
    <row r="35" spans="1:106" s="209" customFormat="1" ht="14.25" customHeight="1">
      <c r="A35" s="10">
        <v>30</v>
      </c>
      <c r="B35" s="163" t="s">
        <v>42</v>
      </c>
      <c r="C35" s="86">
        <f t="shared" si="0"/>
        <v>15</v>
      </c>
      <c r="D35" s="102">
        <f t="shared" si="1"/>
        <v>6</v>
      </c>
      <c r="E35" s="102">
        <f t="shared" si="2"/>
        <v>9</v>
      </c>
      <c r="F35" s="196">
        <f t="shared" si="3"/>
        <v>0</v>
      </c>
      <c r="G35" s="86">
        <v>8</v>
      </c>
      <c r="H35" s="102">
        <v>1</v>
      </c>
      <c r="I35" s="102">
        <v>7</v>
      </c>
      <c r="J35" s="196"/>
      <c r="K35" s="86">
        <v>7</v>
      </c>
      <c r="L35" s="102">
        <v>5</v>
      </c>
      <c r="M35" s="102">
        <v>2</v>
      </c>
      <c r="N35" s="196"/>
      <c r="O35" s="86">
        <f t="shared" si="5"/>
        <v>2</v>
      </c>
      <c r="P35" s="102">
        <f t="shared" si="6"/>
        <v>2</v>
      </c>
      <c r="Q35" s="102">
        <f t="shared" si="7"/>
        <v>0</v>
      </c>
      <c r="R35" s="196">
        <f t="shared" si="8"/>
        <v>0</v>
      </c>
      <c r="S35" s="86">
        <f t="shared" si="20"/>
        <v>1</v>
      </c>
      <c r="T35" s="102">
        <v>1</v>
      </c>
      <c r="U35" s="102"/>
      <c r="V35" s="196"/>
      <c r="W35" s="86">
        <f t="shared" si="21"/>
        <v>1</v>
      </c>
      <c r="X35" s="102">
        <v>1</v>
      </c>
      <c r="Y35" s="102"/>
      <c r="Z35" s="196"/>
      <c r="AA35" s="86">
        <v>68</v>
      </c>
      <c r="AB35" s="102">
        <v>22</v>
      </c>
      <c r="AC35" s="102">
        <v>46</v>
      </c>
      <c r="AD35" s="196">
        <f t="shared" si="11"/>
        <v>0</v>
      </c>
      <c r="AE35" s="86">
        <v>39</v>
      </c>
      <c r="AF35" s="102">
        <v>7</v>
      </c>
      <c r="AG35" s="102">
        <v>32</v>
      </c>
      <c r="AH35" s="196"/>
      <c r="AI35" s="86">
        <v>29</v>
      </c>
      <c r="AJ35" s="102">
        <v>15</v>
      </c>
      <c r="AK35" s="102">
        <v>14</v>
      </c>
      <c r="AL35" s="196"/>
      <c r="AM35" s="86">
        <v>18</v>
      </c>
      <c r="AN35" s="102">
        <v>7</v>
      </c>
      <c r="AO35" s="102">
        <v>11</v>
      </c>
      <c r="AP35" s="196"/>
      <c r="AQ35" s="86">
        <f t="shared" si="30"/>
        <v>1</v>
      </c>
      <c r="AR35" s="102">
        <v>1</v>
      </c>
      <c r="AS35" s="102"/>
      <c r="AT35" s="196"/>
      <c r="AU35" s="86">
        <f t="shared" si="22"/>
        <v>0</v>
      </c>
      <c r="AV35" s="102"/>
      <c r="AW35" s="102"/>
      <c r="AX35" s="196"/>
      <c r="AY35" s="86">
        <f t="shared" si="31"/>
        <v>0</v>
      </c>
      <c r="AZ35" s="102"/>
      <c r="BA35" s="102"/>
      <c r="BB35" s="196"/>
      <c r="BC35" s="86">
        <f t="shared" si="23"/>
        <v>0</v>
      </c>
      <c r="BD35" s="102"/>
      <c r="BE35" s="102"/>
      <c r="BF35" s="196"/>
      <c r="BG35" s="86">
        <f t="shared" si="24"/>
        <v>0</v>
      </c>
      <c r="BH35" s="102"/>
      <c r="BI35" s="102"/>
      <c r="BJ35" s="196"/>
      <c r="BK35" s="86">
        <f t="shared" si="25"/>
        <v>5</v>
      </c>
      <c r="BL35" s="102">
        <v>5</v>
      </c>
      <c r="BM35" s="102"/>
      <c r="BN35" s="196"/>
      <c r="BO35" s="86">
        <f t="shared" si="26"/>
        <v>0</v>
      </c>
      <c r="BP35" s="102"/>
      <c r="BQ35" s="102"/>
      <c r="BR35" s="196"/>
      <c r="BS35" s="86">
        <f t="shared" si="13"/>
        <v>4</v>
      </c>
      <c r="BT35" s="102">
        <f t="shared" si="14"/>
        <v>0</v>
      </c>
      <c r="BU35" s="102">
        <v>4</v>
      </c>
      <c r="BV35" s="196">
        <f t="shared" si="16"/>
        <v>0</v>
      </c>
      <c r="BW35" s="86">
        <f t="shared" si="27"/>
        <v>0</v>
      </c>
      <c r="BX35" s="102"/>
      <c r="BY35" s="102"/>
      <c r="BZ35" s="196"/>
      <c r="CA35" s="86">
        <v>4</v>
      </c>
      <c r="CB35" s="102"/>
      <c r="CC35" s="102">
        <v>4</v>
      </c>
      <c r="CD35" s="196"/>
      <c r="CE35" s="86">
        <f t="shared" si="28"/>
        <v>0</v>
      </c>
      <c r="CF35" s="102"/>
      <c r="CG35" s="102"/>
      <c r="CH35" s="196"/>
      <c r="CI35" s="86">
        <f t="shared" si="29"/>
        <v>0</v>
      </c>
      <c r="CJ35" s="102"/>
      <c r="CK35" s="102"/>
      <c r="CL35" s="196"/>
      <c r="CM35" s="86">
        <v>98</v>
      </c>
      <c r="CN35" s="102">
        <v>4</v>
      </c>
      <c r="CO35" s="102">
        <v>31</v>
      </c>
      <c r="CP35" s="196">
        <v>63</v>
      </c>
      <c r="CQ35" s="117">
        <f>CU35+CY35</f>
        <v>29</v>
      </c>
      <c r="CR35" s="118">
        <f t="shared" si="18"/>
        <v>3</v>
      </c>
      <c r="CS35" s="118">
        <f>CW35+DA35</f>
        <v>12</v>
      </c>
      <c r="CT35" s="211">
        <f>CX35+DB35</f>
        <v>14</v>
      </c>
      <c r="CU35" s="83">
        <v>9</v>
      </c>
      <c r="CV35" s="87">
        <v>2</v>
      </c>
      <c r="CW35" s="87">
        <v>7</v>
      </c>
      <c r="CX35" s="212"/>
      <c r="CY35" s="83">
        <v>20</v>
      </c>
      <c r="CZ35" s="87">
        <v>1</v>
      </c>
      <c r="DA35" s="87">
        <v>5</v>
      </c>
      <c r="DB35" s="213">
        <v>14</v>
      </c>
    </row>
    <row r="36" spans="1:106" s="209" customFormat="1" ht="14.25">
      <c r="A36" s="10">
        <v>31</v>
      </c>
      <c r="B36" s="163" t="s">
        <v>43</v>
      </c>
      <c r="C36" s="86">
        <f t="shared" si="0"/>
        <v>38</v>
      </c>
      <c r="D36" s="102">
        <f t="shared" si="1"/>
        <v>18</v>
      </c>
      <c r="E36" s="102">
        <v>20</v>
      </c>
      <c r="F36" s="196">
        <f t="shared" si="3"/>
        <v>0</v>
      </c>
      <c r="G36" s="86">
        <v>31</v>
      </c>
      <c r="H36" s="102">
        <v>14</v>
      </c>
      <c r="I36" s="102">
        <v>17</v>
      </c>
      <c r="J36" s="196"/>
      <c r="K36" s="86">
        <v>7</v>
      </c>
      <c r="L36" s="102">
        <v>4</v>
      </c>
      <c r="M36" s="102">
        <v>3</v>
      </c>
      <c r="N36" s="196"/>
      <c r="O36" s="86">
        <v>6</v>
      </c>
      <c r="P36" s="102">
        <v>6</v>
      </c>
      <c r="Q36" s="102">
        <v>0</v>
      </c>
      <c r="R36" s="196">
        <f t="shared" si="8"/>
        <v>0</v>
      </c>
      <c r="S36" s="86">
        <v>5</v>
      </c>
      <c r="T36" s="102">
        <v>5</v>
      </c>
      <c r="U36" s="102"/>
      <c r="V36" s="196"/>
      <c r="W36" s="86">
        <v>1</v>
      </c>
      <c r="X36" s="102">
        <v>1</v>
      </c>
      <c r="Y36" s="102">
        <v>1</v>
      </c>
      <c r="Z36" s="196"/>
      <c r="AA36" s="86">
        <v>192</v>
      </c>
      <c r="AB36" s="102">
        <v>58</v>
      </c>
      <c r="AC36" s="102">
        <v>134</v>
      </c>
      <c r="AD36" s="196">
        <f t="shared" si="11"/>
        <v>0</v>
      </c>
      <c r="AE36" s="86">
        <v>127</v>
      </c>
      <c r="AF36" s="102">
        <v>14</v>
      </c>
      <c r="AG36" s="102">
        <v>113</v>
      </c>
      <c r="AH36" s="196"/>
      <c r="AI36" s="86">
        <v>65</v>
      </c>
      <c r="AJ36" s="102">
        <v>44</v>
      </c>
      <c r="AK36" s="102">
        <v>21</v>
      </c>
      <c r="AL36" s="196"/>
      <c r="AM36" s="86">
        <v>35</v>
      </c>
      <c r="AN36" s="102">
        <v>11</v>
      </c>
      <c r="AO36" s="102">
        <v>24</v>
      </c>
      <c r="AP36" s="196"/>
      <c r="AQ36" s="86">
        <f t="shared" si="30"/>
        <v>2</v>
      </c>
      <c r="AR36" s="102">
        <v>2</v>
      </c>
      <c r="AS36" s="102"/>
      <c r="AT36" s="196"/>
      <c r="AU36" s="86">
        <f t="shared" si="22"/>
        <v>1</v>
      </c>
      <c r="AV36" s="102">
        <v>1</v>
      </c>
      <c r="AW36" s="102"/>
      <c r="AX36" s="196"/>
      <c r="AY36" s="86">
        <v>4</v>
      </c>
      <c r="AZ36" s="102">
        <v>4</v>
      </c>
      <c r="BA36" s="102">
        <v>0</v>
      </c>
      <c r="BB36" s="196"/>
      <c r="BC36" s="86">
        <f t="shared" si="23"/>
        <v>2</v>
      </c>
      <c r="BD36" s="102">
        <v>2</v>
      </c>
      <c r="BE36" s="102"/>
      <c r="BF36" s="196"/>
      <c r="BG36" s="86">
        <f t="shared" si="24"/>
        <v>0</v>
      </c>
      <c r="BH36" s="102"/>
      <c r="BI36" s="102"/>
      <c r="BJ36" s="196"/>
      <c r="BK36" s="86">
        <f t="shared" si="25"/>
        <v>0</v>
      </c>
      <c r="BL36" s="102"/>
      <c r="BM36" s="102"/>
      <c r="BN36" s="196"/>
      <c r="BO36" s="86">
        <f t="shared" si="26"/>
        <v>0</v>
      </c>
      <c r="BP36" s="102"/>
      <c r="BQ36" s="102"/>
      <c r="BR36" s="196"/>
      <c r="BS36" s="86">
        <f t="shared" si="13"/>
        <v>10</v>
      </c>
      <c r="BT36" s="102">
        <f t="shared" si="14"/>
        <v>0</v>
      </c>
      <c r="BU36" s="102">
        <f t="shared" si="15"/>
        <v>10</v>
      </c>
      <c r="BV36" s="196">
        <f t="shared" si="16"/>
        <v>0</v>
      </c>
      <c r="BW36" s="86">
        <f t="shared" si="27"/>
        <v>0</v>
      </c>
      <c r="BX36" s="102"/>
      <c r="BY36" s="102"/>
      <c r="BZ36" s="196"/>
      <c r="CA36" s="86">
        <v>10</v>
      </c>
      <c r="CB36" s="102"/>
      <c r="CC36" s="102">
        <v>10</v>
      </c>
      <c r="CD36" s="196"/>
      <c r="CE36" s="86">
        <f t="shared" si="28"/>
        <v>0</v>
      </c>
      <c r="CF36" s="102"/>
      <c r="CG36" s="102"/>
      <c r="CH36" s="196"/>
      <c r="CI36" s="86">
        <f t="shared" si="29"/>
        <v>0</v>
      </c>
      <c r="CJ36" s="102"/>
      <c r="CK36" s="102"/>
      <c r="CL36" s="196"/>
      <c r="CM36" s="86">
        <v>110</v>
      </c>
      <c r="CN36" s="102"/>
      <c r="CO36" s="102"/>
      <c r="CP36" s="196">
        <v>291</v>
      </c>
      <c r="CQ36" s="117">
        <v>29</v>
      </c>
      <c r="CR36" s="118">
        <v>3</v>
      </c>
      <c r="CS36" s="118">
        <v>12</v>
      </c>
      <c r="CT36" s="211">
        <v>14</v>
      </c>
      <c r="CU36" s="83">
        <v>9</v>
      </c>
      <c r="CV36" s="87">
        <v>2</v>
      </c>
      <c r="CW36" s="87">
        <v>7</v>
      </c>
      <c r="CX36" s="212"/>
      <c r="CY36" s="83">
        <v>20</v>
      </c>
      <c r="CZ36" s="87">
        <v>1</v>
      </c>
      <c r="DA36" s="87">
        <v>5</v>
      </c>
      <c r="DB36" s="213">
        <v>14</v>
      </c>
    </row>
    <row r="37" spans="1:106" s="186" customFormat="1" ht="14.25">
      <c r="A37" s="10">
        <v>32</v>
      </c>
      <c r="B37" s="163" t="s">
        <v>44</v>
      </c>
      <c r="C37" s="86">
        <f t="shared" si="0"/>
        <v>10</v>
      </c>
      <c r="D37" s="102">
        <f t="shared" si="1"/>
        <v>9</v>
      </c>
      <c r="E37" s="102">
        <f t="shared" si="2"/>
        <v>1</v>
      </c>
      <c r="F37" s="196">
        <f t="shared" si="3"/>
        <v>0</v>
      </c>
      <c r="G37" s="86">
        <v>4</v>
      </c>
      <c r="H37" s="102">
        <v>3</v>
      </c>
      <c r="I37" s="102">
        <v>1</v>
      </c>
      <c r="J37" s="196"/>
      <c r="K37" s="86">
        <v>6</v>
      </c>
      <c r="L37" s="102">
        <v>6</v>
      </c>
      <c r="M37" s="102"/>
      <c r="N37" s="196"/>
      <c r="O37" s="86">
        <v>1</v>
      </c>
      <c r="P37" s="102">
        <f t="shared" si="6"/>
        <v>1</v>
      </c>
      <c r="Q37" s="102">
        <f t="shared" si="7"/>
        <v>0</v>
      </c>
      <c r="R37" s="196">
        <f t="shared" si="8"/>
        <v>0</v>
      </c>
      <c r="S37" s="86">
        <v>0</v>
      </c>
      <c r="T37" s="102">
        <v>0</v>
      </c>
      <c r="U37" s="102"/>
      <c r="V37" s="196"/>
      <c r="W37" s="86">
        <v>1</v>
      </c>
      <c r="X37" s="102">
        <v>1</v>
      </c>
      <c r="Y37" s="102"/>
      <c r="Z37" s="196"/>
      <c r="AA37" s="86">
        <v>61</v>
      </c>
      <c r="AB37" s="102">
        <v>29</v>
      </c>
      <c r="AC37" s="102">
        <f>AG37+AK37</f>
        <v>32</v>
      </c>
      <c r="AD37" s="196">
        <f t="shared" si="11"/>
        <v>0</v>
      </c>
      <c r="AE37" s="86">
        <v>30</v>
      </c>
      <c r="AF37" s="102">
        <v>4</v>
      </c>
      <c r="AG37" s="102">
        <v>26</v>
      </c>
      <c r="AH37" s="196"/>
      <c r="AI37" s="86">
        <v>31</v>
      </c>
      <c r="AJ37" s="102">
        <v>25</v>
      </c>
      <c r="AK37" s="102">
        <v>6</v>
      </c>
      <c r="AL37" s="196"/>
      <c r="AM37" s="86">
        <v>9</v>
      </c>
      <c r="AN37" s="102">
        <v>4</v>
      </c>
      <c r="AO37" s="102">
        <v>5</v>
      </c>
      <c r="AP37" s="196"/>
      <c r="AQ37" s="86">
        <v>2</v>
      </c>
      <c r="AR37" s="102">
        <v>2</v>
      </c>
      <c r="AS37" s="102"/>
      <c r="AT37" s="196"/>
      <c r="AU37" s="86">
        <f t="shared" si="22"/>
        <v>0</v>
      </c>
      <c r="AV37" s="102"/>
      <c r="AW37" s="102"/>
      <c r="AX37" s="196"/>
      <c r="AY37" s="86">
        <f t="shared" si="31"/>
        <v>0</v>
      </c>
      <c r="AZ37" s="102"/>
      <c r="BA37" s="102"/>
      <c r="BB37" s="196"/>
      <c r="BC37" s="86">
        <f t="shared" si="23"/>
        <v>0</v>
      </c>
      <c r="BD37" s="102"/>
      <c r="BE37" s="102"/>
      <c r="BF37" s="196"/>
      <c r="BG37" s="86">
        <f t="shared" si="24"/>
        <v>0</v>
      </c>
      <c r="BH37" s="102"/>
      <c r="BI37" s="102"/>
      <c r="BJ37" s="196"/>
      <c r="BK37" s="86">
        <f t="shared" si="25"/>
        <v>0</v>
      </c>
      <c r="BL37" s="102"/>
      <c r="BM37" s="102"/>
      <c r="BN37" s="196"/>
      <c r="BO37" s="86">
        <f t="shared" si="26"/>
        <v>0</v>
      </c>
      <c r="BP37" s="102"/>
      <c r="BQ37" s="102"/>
      <c r="BR37" s="196"/>
      <c r="BS37" s="86">
        <v>6</v>
      </c>
      <c r="BT37" s="102">
        <f t="shared" si="14"/>
        <v>0</v>
      </c>
      <c r="BU37" s="102">
        <v>6</v>
      </c>
      <c r="BV37" s="196">
        <f t="shared" si="16"/>
        <v>0</v>
      </c>
      <c r="BW37" s="86">
        <f t="shared" si="27"/>
        <v>0</v>
      </c>
      <c r="BX37" s="102"/>
      <c r="BY37" s="102"/>
      <c r="BZ37" s="196"/>
      <c r="CA37" s="86">
        <v>6</v>
      </c>
      <c r="CB37" s="102"/>
      <c r="CC37" s="102">
        <v>6</v>
      </c>
      <c r="CD37" s="196"/>
      <c r="CE37" s="86">
        <f t="shared" si="28"/>
        <v>0</v>
      </c>
      <c r="CF37" s="102"/>
      <c r="CG37" s="102"/>
      <c r="CH37" s="196"/>
      <c r="CI37" s="86">
        <v>0</v>
      </c>
      <c r="CJ37" s="102"/>
      <c r="CK37" s="102">
        <v>0</v>
      </c>
      <c r="CL37" s="196"/>
      <c r="CM37" s="86">
        <v>92</v>
      </c>
      <c r="CN37" s="102"/>
      <c r="CO37" s="102">
        <v>0</v>
      </c>
      <c r="CP37" s="196">
        <v>92</v>
      </c>
      <c r="CQ37" s="117">
        <v>26</v>
      </c>
      <c r="CR37" s="118"/>
      <c r="CS37" s="118"/>
      <c r="CT37" s="211"/>
      <c r="CU37" s="83">
        <v>11</v>
      </c>
      <c r="CV37" s="87">
        <v>3</v>
      </c>
      <c r="CW37" s="87">
        <v>8</v>
      </c>
      <c r="CX37" s="212"/>
      <c r="CY37" s="83">
        <v>15</v>
      </c>
      <c r="CZ37" s="87"/>
      <c r="DA37" s="87"/>
      <c r="DB37" s="213">
        <v>15</v>
      </c>
    </row>
    <row r="38" spans="1:106" s="186" customFormat="1" ht="14.25">
      <c r="A38" s="10">
        <v>33</v>
      </c>
      <c r="B38" s="163" t="s">
        <v>20</v>
      </c>
      <c r="C38" s="86">
        <v>17</v>
      </c>
      <c r="D38" s="102">
        <v>13</v>
      </c>
      <c r="E38" s="102">
        <f t="shared" si="2"/>
        <v>9</v>
      </c>
      <c r="F38" s="196">
        <f t="shared" si="3"/>
        <v>0</v>
      </c>
      <c r="G38" s="86">
        <v>2</v>
      </c>
      <c r="H38" s="102">
        <v>2</v>
      </c>
      <c r="I38" s="102">
        <v>0</v>
      </c>
      <c r="J38" s="196"/>
      <c r="K38" s="86">
        <v>15</v>
      </c>
      <c r="L38" s="102">
        <v>6</v>
      </c>
      <c r="M38" s="102">
        <v>9</v>
      </c>
      <c r="N38" s="196"/>
      <c r="O38" s="86">
        <v>1</v>
      </c>
      <c r="P38" s="102">
        <f t="shared" si="6"/>
        <v>0</v>
      </c>
      <c r="Q38" s="102">
        <f t="shared" si="7"/>
        <v>1</v>
      </c>
      <c r="R38" s="196">
        <f t="shared" si="8"/>
        <v>0</v>
      </c>
      <c r="S38" s="86">
        <v>1</v>
      </c>
      <c r="T38" s="102"/>
      <c r="U38" s="102">
        <v>1</v>
      </c>
      <c r="V38" s="196"/>
      <c r="W38" s="86">
        <f t="shared" si="21"/>
        <v>0</v>
      </c>
      <c r="X38" s="102"/>
      <c r="Y38" s="102"/>
      <c r="Z38" s="196"/>
      <c r="AA38" s="86">
        <v>85</v>
      </c>
      <c r="AB38" s="102">
        <v>34</v>
      </c>
      <c r="AC38" s="102">
        <v>51</v>
      </c>
      <c r="AD38" s="196">
        <f t="shared" si="11"/>
        <v>0</v>
      </c>
      <c r="AE38" s="86">
        <v>47</v>
      </c>
      <c r="AF38" s="102">
        <v>4</v>
      </c>
      <c r="AG38" s="102">
        <v>43</v>
      </c>
      <c r="AH38" s="196"/>
      <c r="AI38" s="86">
        <v>30</v>
      </c>
      <c r="AJ38" s="102">
        <v>22</v>
      </c>
      <c r="AK38" s="102">
        <v>8</v>
      </c>
      <c r="AL38" s="196"/>
      <c r="AM38" s="86">
        <v>20</v>
      </c>
      <c r="AN38" s="102">
        <v>8</v>
      </c>
      <c r="AO38" s="102">
        <v>12</v>
      </c>
      <c r="AP38" s="196"/>
      <c r="AQ38" s="86">
        <v>3</v>
      </c>
      <c r="AR38" s="102">
        <v>3</v>
      </c>
      <c r="AS38" s="102"/>
      <c r="AT38" s="196"/>
      <c r="AU38" s="86">
        <f t="shared" si="22"/>
        <v>1</v>
      </c>
      <c r="AV38" s="102">
        <v>1</v>
      </c>
      <c r="AW38" s="102"/>
      <c r="AX38" s="196"/>
      <c r="AY38" s="86">
        <f t="shared" si="31"/>
        <v>3</v>
      </c>
      <c r="AZ38" s="102">
        <v>3</v>
      </c>
      <c r="BA38" s="102"/>
      <c r="BB38" s="196"/>
      <c r="BC38" s="86">
        <f t="shared" si="23"/>
        <v>1</v>
      </c>
      <c r="BD38" s="102">
        <v>1</v>
      </c>
      <c r="BE38" s="102"/>
      <c r="BF38" s="196"/>
      <c r="BG38" s="86">
        <f t="shared" si="24"/>
        <v>0</v>
      </c>
      <c r="BH38" s="102"/>
      <c r="BI38" s="102"/>
      <c r="BJ38" s="196"/>
      <c r="BK38" s="86">
        <f t="shared" si="25"/>
        <v>0</v>
      </c>
      <c r="BL38" s="102"/>
      <c r="BM38" s="102"/>
      <c r="BN38" s="196"/>
      <c r="BO38" s="86">
        <f t="shared" si="26"/>
        <v>0</v>
      </c>
      <c r="BP38" s="102"/>
      <c r="BQ38" s="102"/>
      <c r="BR38" s="196"/>
      <c r="BS38" s="86">
        <f t="shared" si="13"/>
        <v>8</v>
      </c>
      <c r="BT38" s="102">
        <f t="shared" si="14"/>
        <v>1</v>
      </c>
      <c r="BU38" s="102">
        <f t="shared" si="15"/>
        <v>7</v>
      </c>
      <c r="BV38" s="196">
        <f t="shared" si="16"/>
        <v>0</v>
      </c>
      <c r="BW38" s="86">
        <f t="shared" si="27"/>
        <v>1</v>
      </c>
      <c r="BX38" s="102">
        <v>1</v>
      </c>
      <c r="BY38" s="102"/>
      <c r="BZ38" s="196"/>
      <c r="CA38" s="86">
        <v>7</v>
      </c>
      <c r="CB38" s="102"/>
      <c r="CC38" s="102">
        <v>7</v>
      </c>
      <c r="CD38" s="196"/>
      <c r="CE38" s="86">
        <v>11</v>
      </c>
      <c r="CF38" s="102"/>
      <c r="CG38" s="102">
        <v>11</v>
      </c>
      <c r="CH38" s="196"/>
      <c r="CI38" s="86">
        <f t="shared" si="29"/>
        <v>0</v>
      </c>
      <c r="CJ38" s="102"/>
      <c r="CK38" s="102"/>
      <c r="CL38" s="196"/>
      <c r="CM38" s="86">
        <v>95</v>
      </c>
      <c r="CN38" s="102"/>
      <c r="CO38" s="102">
        <v>25</v>
      </c>
      <c r="CP38" s="196">
        <v>70</v>
      </c>
      <c r="CQ38" s="117">
        <v>24</v>
      </c>
      <c r="CR38" s="118">
        <v>1</v>
      </c>
      <c r="CS38" s="118">
        <v>12</v>
      </c>
      <c r="CT38" s="211">
        <v>11</v>
      </c>
      <c r="CU38" s="83">
        <v>9</v>
      </c>
      <c r="CV38" s="87">
        <v>1</v>
      </c>
      <c r="CW38" s="87">
        <v>8</v>
      </c>
      <c r="CX38" s="212"/>
      <c r="CY38" s="83">
        <v>15</v>
      </c>
      <c r="CZ38" s="87"/>
      <c r="DA38" s="87"/>
      <c r="DB38" s="213">
        <v>15</v>
      </c>
    </row>
    <row r="39" spans="1:106" s="186" customFormat="1" ht="14.25">
      <c r="A39" s="10">
        <v>34</v>
      </c>
      <c r="B39" s="163" t="s">
        <v>17</v>
      </c>
      <c r="C39" s="86">
        <f t="shared" si="0"/>
        <v>4</v>
      </c>
      <c r="D39" s="102">
        <f t="shared" si="1"/>
        <v>2</v>
      </c>
      <c r="E39" s="102">
        <f t="shared" si="2"/>
        <v>2</v>
      </c>
      <c r="F39" s="196">
        <f t="shared" si="3"/>
        <v>0</v>
      </c>
      <c r="G39" s="86">
        <f>H39+J39</f>
        <v>0</v>
      </c>
      <c r="H39" s="102"/>
      <c r="I39" s="102"/>
      <c r="J39" s="196"/>
      <c r="K39" s="86">
        <v>4</v>
      </c>
      <c r="L39" s="102">
        <v>2</v>
      </c>
      <c r="M39" s="102">
        <v>2</v>
      </c>
      <c r="N39" s="196"/>
      <c r="O39" s="86">
        <f t="shared" si="5"/>
        <v>1</v>
      </c>
      <c r="P39" s="102">
        <f t="shared" si="6"/>
        <v>1</v>
      </c>
      <c r="Q39" s="102">
        <f t="shared" si="7"/>
        <v>0</v>
      </c>
      <c r="R39" s="196">
        <f t="shared" si="8"/>
        <v>0</v>
      </c>
      <c r="S39" s="86">
        <f t="shared" si="20"/>
        <v>1</v>
      </c>
      <c r="T39" s="102">
        <v>1</v>
      </c>
      <c r="U39" s="102"/>
      <c r="V39" s="196"/>
      <c r="W39" s="86">
        <f t="shared" si="21"/>
        <v>0</v>
      </c>
      <c r="X39" s="102"/>
      <c r="Y39" s="102"/>
      <c r="Z39" s="196"/>
      <c r="AA39" s="86">
        <v>48</v>
      </c>
      <c r="AB39" s="102">
        <v>17</v>
      </c>
      <c r="AC39" s="102">
        <v>27</v>
      </c>
      <c r="AD39" s="196">
        <v>4</v>
      </c>
      <c r="AE39" s="86">
        <v>2</v>
      </c>
      <c r="AF39" s="102"/>
      <c r="AG39" s="102">
        <v>2</v>
      </c>
      <c r="AH39" s="196"/>
      <c r="AI39" s="86">
        <v>46</v>
      </c>
      <c r="AJ39" s="102">
        <v>15</v>
      </c>
      <c r="AK39" s="102">
        <v>27</v>
      </c>
      <c r="AL39" s="196">
        <v>4</v>
      </c>
      <c r="AM39" s="86">
        <v>2</v>
      </c>
      <c r="AN39" s="102">
        <v>1</v>
      </c>
      <c r="AO39" s="102">
        <v>1</v>
      </c>
      <c r="AP39" s="196"/>
      <c r="AQ39" s="86">
        <f t="shared" si="30"/>
        <v>0</v>
      </c>
      <c r="AR39" s="102"/>
      <c r="AS39" s="102"/>
      <c r="AT39" s="196"/>
      <c r="AU39" s="86">
        <v>1</v>
      </c>
      <c r="AV39" s="102">
        <v>1</v>
      </c>
      <c r="AW39" s="102"/>
      <c r="AX39" s="196"/>
      <c r="AY39" s="86">
        <f t="shared" si="31"/>
        <v>0</v>
      </c>
      <c r="AZ39" s="102"/>
      <c r="BA39" s="102"/>
      <c r="BB39" s="196"/>
      <c r="BC39" s="86">
        <f t="shared" si="23"/>
        <v>0</v>
      </c>
      <c r="BD39" s="102"/>
      <c r="BE39" s="102"/>
      <c r="BF39" s="196"/>
      <c r="BG39" s="86">
        <f t="shared" si="24"/>
        <v>0</v>
      </c>
      <c r="BH39" s="102"/>
      <c r="BI39" s="102"/>
      <c r="BJ39" s="196"/>
      <c r="BK39" s="86">
        <f t="shared" si="25"/>
        <v>0</v>
      </c>
      <c r="BL39" s="102"/>
      <c r="BM39" s="102"/>
      <c r="BN39" s="196"/>
      <c r="BO39" s="86">
        <f t="shared" si="26"/>
        <v>0</v>
      </c>
      <c r="BP39" s="102"/>
      <c r="BQ39" s="102"/>
      <c r="BR39" s="196"/>
      <c r="BS39" s="86">
        <v>2</v>
      </c>
      <c r="BT39" s="102">
        <f t="shared" si="14"/>
        <v>0</v>
      </c>
      <c r="BU39" s="102">
        <v>2</v>
      </c>
      <c r="BV39" s="196">
        <f t="shared" si="16"/>
        <v>0</v>
      </c>
      <c r="BW39" s="86">
        <f t="shared" si="27"/>
        <v>0</v>
      </c>
      <c r="BX39" s="102"/>
      <c r="BY39" s="102"/>
      <c r="BZ39" s="196"/>
      <c r="CA39" s="86">
        <v>2</v>
      </c>
      <c r="CB39" s="102"/>
      <c r="CC39" s="102">
        <v>2</v>
      </c>
      <c r="CD39" s="196"/>
      <c r="CE39" s="86">
        <f t="shared" si="28"/>
        <v>0</v>
      </c>
      <c r="CF39" s="102"/>
      <c r="CG39" s="102"/>
      <c r="CH39" s="196"/>
      <c r="CI39" s="86">
        <f t="shared" si="29"/>
        <v>0</v>
      </c>
      <c r="CJ39" s="102"/>
      <c r="CK39" s="102"/>
      <c r="CL39" s="196"/>
      <c r="CM39" s="86">
        <v>27</v>
      </c>
      <c r="CN39" s="102">
        <v>2</v>
      </c>
      <c r="CO39" s="102">
        <v>7</v>
      </c>
      <c r="CP39" s="196">
        <v>18</v>
      </c>
      <c r="CQ39" s="117">
        <v>14</v>
      </c>
      <c r="CR39" s="118">
        <f t="shared" si="18"/>
        <v>1</v>
      </c>
      <c r="CS39" s="118">
        <v>9</v>
      </c>
      <c r="CT39" s="211">
        <v>4</v>
      </c>
      <c r="CU39" s="83">
        <v>8</v>
      </c>
      <c r="CV39" s="87">
        <v>1</v>
      </c>
      <c r="CW39" s="87">
        <v>7</v>
      </c>
      <c r="CX39" s="212"/>
      <c r="CY39" s="83">
        <v>6</v>
      </c>
      <c r="CZ39" s="87"/>
      <c r="DA39" s="87">
        <v>2</v>
      </c>
      <c r="DB39" s="213">
        <v>4</v>
      </c>
    </row>
    <row r="40" spans="1:106" s="186" customFormat="1" ht="15" thickBot="1">
      <c r="A40" s="214">
        <v>35</v>
      </c>
      <c r="B40" s="163" t="s">
        <v>16</v>
      </c>
      <c r="C40" s="86">
        <f t="shared" si="0"/>
        <v>22</v>
      </c>
      <c r="D40" s="102">
        <f t="shared" si="1"/>
        <v>11</v>
      </c>
      <c r="E40" s="102">
        <f t="shared" si="2"/>
        <v>11</v>
      </c>
      <c r="F40" s="196">
        <f t="shared" si="3"/>
        <v>0</v>
      </c>
      <c r="G40" s="86">
        <v>22</v>
      </c>
      <c r="H40" s="102">
        <v>11</v>
      </c>
      <c r="I40" s="102">
        <v>11</v>
      </c>
      <c r="J40" s="196"/>
      <c r="K40" s="86">
        <v>0</v>
      </c>
      <c r="L40" s="102">
        <v>0</v>
      </c>
      <c r="M40" s="102"/>
      <c r="N40" s="196"/>
      <c r="O40" s="86">
        <v>8</v>
      </c>
      <c r="P40" s="102">
        <v>7</v>
      </c>
      <c r="Q40" s="102">
        <f t="shared" si="7"/>
        <v>1</v>
      </c>
      <c r="R40" s="196">
        <f t="shared" si="8"/>
        <v>0</v>
      </c>
      <c r="S40" s="86">
        <v>7</v>
      </c>
      <c r="T40" s="102">
        <v>6</v>
      </c>
      <c r="U40" s="102">
        <v>1</v>
      </c>
      <c r="V40" s="196"/>
      <c r="W40" s="86">
        <f t="shared" si="21"/>
        <v>1</v>
      </c>
      <c r="X40" s="102">
        <v>1</v>
      </c>
      <c r="Y40" s="102"/>
      <c r="Z40" s="196"/>
      <c r="AA40" s="86">
        <v>200</v>
      </c>
      <c r="AB40" s="102">
        <v>63</v>
      </c>
      <c r="AC40" s="102">
        <v>135</v>
      </c>
      <c r="AD40" s="196">
        <f t="shared" si="11"/>
        <v>2</v>
      </c>
      <c r="AE40" s="86">
        <v>165</v>
      </c>
      <c r="AF40" s="102">
        <v>29</v>
      </c>
      <c r="AG40" s="102">
        <v>134</v>
      </c>
      <c r="AH40" s="196">
        <v>2</v>
      </c>
      <c r="AI40" s="86">
        <v>35</v>
      </c>
      <c r="AJ40" s="102">
        <v>32</v>
      </c>
      <c r="AK40" s="102">
        <v>2</v>
      </c>
      <c r="AL40" s="196"/>
      <c r="AM40" s="86">
        <v>28</v>
      </c>
      <c r="AN40" s="102">
        <v>14</v>
      </c>
      <c r="AO40" s="102">
        <v>13</v>
      </c>
      <c r="AP40" s="196">
        <v>1</v>
      </c>
      <c r="AQ40" s="86">
        <v>4</v>
      </c>
      <c r="AR40" s="102">
        <v>4</v>
      </c>
      <c r="AS40" s="102"/>
      <c r="AT40" s="196"/>
      <c r="AU40" s="86">
        <f t="shared" si="22"/>
        <v>0</v>
      </c>
      <c r="AV40" s="102">
        <v>0</v>
      </c>
      <c r="AW40" s="102"/>
      <c r="AX40" s="196"/>
      <c r="AY40" s="86">
        <f t="shared" si="31"/>
        <v>1</v>
      </c>
      <c r="AZ40" s="102">
        <v>1</v>
      </c>
      <c r="BA40" s="102"/>
      <c r="BB40" s="196"/>
      <c r="BC40" s="86">
        <v>1</v>
      </c>
      <c r="BD40" s="102">
        <v>1</v>
      </c>
      <c r="BE40" s="102"/>
      <c r="BF40" s="196"/>
      <c r="BG40" s="86">
        <f t="shared" si="24"/>
        <v>0</v>
      </c>
      <c r="BH40" s="102"/>
      <c r="BI40" s="102"/>
      <c r="BJ40" s="196"/>
      <c r="BK40" s="86">
        <f t="shared" si="25"/>
        <v>2</v>
      </c>
      <c r="BL40" s="102">
        <v>2</v>
      </c>
      <c r="BM40" s="102"/>
      <c r="BN40" s="196"/>
      <c r="BO40" s="86">
        <f t="shared" si="26"/>
        <v>0</v>
      </c>
      <c r="BP40" s="102"/>
      <c r="BQ40" s="102"/>
      <c r="BR40" s="196"/>
      <c r="BS40" s="86">
        <f t="shared" si="13"/>
        <v>16</v>
      </c>
      <c r="BT40" s="102">
        <f t="shared" si="14"/>
        <v>1</v>
      </c>
      <c r="BU40" s="102">
        <f t="shared" si="15"/>
        <v>15</v>
      </c>
      <c r="BV40" s="196">
        <f t="shared" si="16"/>
        <v>0</v>
      </c>
      <c r="BW40" s="86">
        <f t="shared" si="27"/>
        <v>1</v>
      </c>
      <c r="BX40" s="102">
        <v>1</v>
      </c>
      <c r="BY40" s="102"/>
      <c r="BZ40" s="196"/>
      <c r="CA40" s="86">
        <v>15</v>
      </c>
      <c r="CB40" s="102"/>
      <c r="CC40" s="102">
        <v>15</v>
      </c>
      <c r="CD40" s="196"/>
      <c r="CE40" s="86">
        <v>5</v>
      </c>
      <c r="CF40" s="102"/>
      <c r="CG40" s="102">
        <v>5</v>
      </c>
      <c r="CH40" s="196"/>
      <c r="CI40" s="86">
        <f t="shared" si="29"/>
        <v>0</v>
      </c>
      <c r="CJ40" s="102"/>
      <c r="CK40" s="102"/>
      <c r="CL40" s="196"/>
      <c r="CM40" s="86">
        <v>307</v>
      </c>
      <c r="CN40" s="102">
        <v>6</v>
      </c>
      <c r="CO40" s="102">
        <v>59</v>
      </c>
      <c r="CP40" s="196">
        <v>242</v>
      </c>
      <c r="CQ40" s="117">
        <f>CU40+CY40</f>
        <v>35</v>
      </c>
      <c r="CR40" s="118">
        <f t="shared" si="18"/>
        <v>3</v>
      </c>
      <c r="CS40" s="118">
        <f>CW40+DA40</f>
        <v>16</v>
      </c>
      <c r="CT40" s="211">
        <f>CX40+DB40</f>
        <v>32</v>
      </c>
      <c r="CU40" s="83">
        <f>CV40+CX40</f>
        <v>3</v>
      </c>
      <c r="CV40" s="87">
        <v>3</v>
      </c>
      <c r="CW40" s="87">
        <v>13</v>
      </c>
      <c r="CX40" s="212"/>
      <c r="CY40" s="83">
        <f>CZ40+DB40</f>
        <v>32</v>
      </c>
      <c r="CZ40" s="87"/>
      <c r="DA40" s="87">
        <v>3</v>
      </c>
      <c r="DB40" s="213">
        <v>32</v>
      </c>
    </row>
    <row r="41" spans="1:106" ht="13.5" thickBot="1">
      <c r="A41" s="20"/>
      <c r="B41" s="26" t="s">
        <v>0</v>
      </c>
      <c r="C41" s="103">
        <f t="shared" si="0"/>
        <v>493</v>
      </c>
      <c r="D41" s="104">
        <f t="shared" si="1"/>
        <v>338</v>
      </c>
      <c r="E41" s="104">
        <f t="shared" si="2"/>
        <v>155</v>
      </c>
      <c r="F41" s="197">
        <f t="shared" si="3"/>
        <v>0</v>
      </c>
      <c r="G41" s="103">
        <f aca="true" t="shared" si="32" ref="G41:N41">G40+G39+G38+G37+G36+G35+G34+G33+G32+G31+G30+G29+G28+G27+G26+G25+G24+G23+G22+G21+G20+G19+G18+G17+G16+G15+G14+G13+G12+G11+G10+G9+G8+G7</f>
        <v>325</v>
      </c>
      <c r="H41" s="104">
        <f t="shared" si="32"/>
        <v>208</v>
      </c>
      <c r="I41" s="104">
        <f t="shared" si="32"/>
        <v>117</v>
      </c>
      <c r="J41" s="197">
        <f t="shared" si="32"/>
        <v>0</v>
      </c>
      <c r="K41" s="103">
        <f t="shared" si="32"/>
        <v>168</v>
      </c>
      <c r="L41" s="104">
        <f t="shared" si="32"/>
        <v>130</v>
      </c>
      <c r="M41" s="104">
        <f t="shared" si="32"/>
        <v>38</v>
      </c>
      <c r="N41" s="197">
        <f t="shared" si="32"/>
        <v>0</v>
      </c>
      <c r="O41" s="103">
        <f t="shared" si="5"/>
        <v>174</v>
      </c>
      <c r="P41" s="104">
        <f t="shared" si="6"/>
        <v>155</v>
      </c>
      <c r="Q41" s="104">
        <f t="shared" si="7"/>
        <v>20</v>
      </c>
      <c r="R41" s="197">
        <f t="shared" si="8"/>
        <v>0</v>
      </c>
      <c r="S41" s="103">
        <f aca="true" t="shared" si="33" ref="S41:Z41">S40+S39+S38+S37+S36+S35+S34+S33+S32+S31+S30+S29+S28+S27+S26+S25+S24+S23+S22+S21+S20+S19+S18+S17+S16+S15+S14+S13+S12+S11+S10+S9+S8+S7</f>
        <v>142</v>
      </c>
      <c r="T41" s="104">
        <f t="shared" si="33"/>
        <v>125</v>
      </c>
      <c r="U41" s="104">
        <f t="shared" si="33"/>
        <v>17</v>
      </c>
      <c r="V41" s="197">
        <f t="shared" si="33"/>
        <v>0</v>
      </c>
      <c r="W41" s="103">
        <f t="shared" si="33"/>
        <v>32</v>
      </c>
      <c r="X41" s="104">
        <f t="shared" si="33"/>
        <v>30</v>
      </c>
      <c r="Y41" s="104">
        <f t="shared" si="33"/>
        <v>3</v>
      </c>
      <c r="Z41" s="197">
        <f t="shared" si="33"/>
        <v>0</v>
      </c>
      <c r="AA41" s="103">
        <f>AE41+AI41</f>
        <v>4344</v>
      </c>
      <c r="AB41" s="104">
        <f>AF41+AJ41</f>
        <v>1762</v>
      </c>
      <c r="AC41" s="104">
        <f>AG41+AK41</f>
        <v>2665</v>
      </c>
      <c r="AD41" s="197">
        <f t="shared" si="11"/>
        <v>29</v>
      </c>
      <c r="AE41" s="103">
        <f aca="true" t="shared" si="34" ref="AE41:BR41">AE40+AE39+AE38+AE37+AE36+AE35+AE34+AE33+AE32+AE31+AE30+AE29+AE28+AE27+AE26+AE25+AE24+AE23+AE22+AE21+AE20+AE19+AE18+AE17+AE16+AE15+AE14+AE13+AE12+AE11+AE10+AE9+AE8+AE7</f>
        <v>2943</v>
      </c>
      <c r="AF41" s="104">
        <f t="shared" si="34"/>
        <v>806</v>
      </c>
      <c r="AG41" s="104">
        <f t="shared" si="34"/>
        <v>2215</v>
      </c>
      <c r="AH41" s="197">
        <f t="shared" si="34"/>
        <v>20</v>
      </c>
      <c r="AI41" s="103">
        <f t="shared" si="34"/>
        <v>1401</v>
      </c>
      <c r="AJ41" s="104">
        <f t="shared" si="34"/>
        <v>956</v>
      </c>
      <c r="AK41" s="104">
        <f t="shared" si="34"/>
        <v>450</v>
      </c>
      <c r="AL41" s="197">
        <f t="shared" si="34"/>
        <v>9</v>
      </c>
      <c r="AM41" s="103">
        <f t="shared" si="34"/>
        <v>681</v>
      </c>
      <c r="AN41" s="104">
        <f t="shared" si="34"/>
        <v>331</v>
      </c>
      <c r="AO41" s="104">
        <f t="shared" si="34"/>
        <v>347</v>
      </c>
      <c r="AP41" s="197">
        <f t="shared" si="34"/>
        <v>2</v>
      </c>
      <c r="AQ41" s="103">
        <f t="shared" si="34"/>
        <v>192</v>
      </c>
      <c r="AR41" s="104">
        <f t="shared" si="34"/>
        <v>182</v>
      </c>
      <c r="AS41" s="104">
        <f t="shared" si="34"/>
        <v>14</v>
      </c>
      <c r="AT41" s="197">
        <f t="shared" si="34"/>
        <v>0</v>
      </c>
      <c r="AU41" s="103">
        <f t="shared" si="34"/>
        <v>25</v>
      </c>
      <c r="AV41" s="104">
        <f t="shared" si="34"/>
        <v>22</v>
      </c>
      <c r="AW41" s="104">
        <f t="shared" si="34"/>
        <v>3</v>
      </c>
      <c r="AX41" s="197">
        <f t="shared" si="34"/>
        <v>0</v>
      </c>
      <c r="AY41" s="103">
        <f t="shared" si="34"/>
        <v>177</v>
      </c>
      <c r="AZ41" s="104">
        <f t="shared" si="34"/>
        <v>174</v>
      </c>
      <c r="BA41" s="104">
        <f t="shared" si="34"/>
        <v>3</v>
      </c>
      <c r="BB41" s="197">
        <f t="shared" si="34"/>
        <v>0</v>
      </c>
      <c r="BC41" s="103">
        <f t="shared" si="34"/>
        <v>32</v>
      </c>
      <c r="BD41" s="104">
        <f t="shared" si="34"/>
        <v>31</v>
      </c>
      <c r="BE41" s="104">
        <f t="shared" si="34"/>
        <v>2</v>
      </c>
      <c r="BF41" s="197">
        <f t="shared" si="34"/>
        <v>0</v>
      </c>
      <c r="BG41" s="103">
        <f t="shared" si="34"/>
        <v>1</v>
      </c>
      <c r="BH41" s="104">
        <f t="shared" si="34"/>
        <v>1</v>
      </c>
      <c r="BI41" s="104">
        <f t="shared" si="34"/>
        <v>0</v>
      </c>
      <c r="BJ41" s="197">
        <f t="shared" si="34"/>
        <v>0</v>
      </c>
      <c r="BK41" s="103">
        <f t="shared" si="34"/>
        <v>51</v>
      </c>
      <c r="BL41" s="104">
        <f t="shared" si="34"/>
        <v>44</v>
      </c>
      <c r="BM41" s="104">
        <f t="shared" si="34"/>
        <v>7</v>
      </c>
      <c r="BN41" s="197">
        <f t="shared" si="34"/>
        <v>0</v>
      </c>
      <c r="BO41" s="103">
        <f t="shared" si="34"/>
        <v>3</v>
      </c>
      <c r="BP41" s="104">
        <f t="shared" si="34"/>
        <v>2</v>
      </c>
      <c r="BQ41" s="104">
        <f t="shared" si="34"/>
        <v>1</v>
      </c>
      <c r="BR41" s="197">
        <f t="shared" si="34"/>
        <v>0</v>
      </c>
      <c r="BS41" s="103">
        <f t="shared" si="13"/>
        <v>359</v>
      </c>
      <c r="BT41" s="104">
        <f t="shared" si="14"/>
        <v>9</v>
      </c>
      <c r="BU41" s="104">
        <f t="shared" si="15"/>
        <v>335</v>
      </c>
      <c r="BV41" s="197">
        <f t="shared" si="16"/>
        <v>15</v>
      </c>
      <c r="BW41" s="103">
        <f aca="true" t="shared" si="35" ref="BW41:CP41">BW40+BW39+BW38+BW37+BW36+BW35+BW34+BW33+BW32+BW31+BW30+BW29+BW28+BW27+BW26+BW25+BW24+BW23+BW22+BW21+BW20+BW19+BW18+BW17+BW16+BW15+BW14+BW13+BW12+BW11+BW10+BW9+BW8+BW7</f>
        <v>5</v>
      </c>
      <c r="BX41" s="104">
        <f t="shared" si="35"/>
        <v>5</v>
      </c>
      <c r="BY41" s="104">
        <f t="shared" si="35"/>
        <v>0</v>
      </c>
      <c r="BZ41" s="197">
        <f t="shared" si="35"/>
        <v>0</v>
      </c>
      <c r="CA41" s="103">
        <f t="shared" si="35"/>
        <v>354</v>
      </c>
      <c r="CB41" s="104">
        <f t="shared" si="35"/>
        <v>4</v>
      </c>
      <c r="CC41" s="104">
        <f t="shared" si="35"/>
        <v>335</v>
      </c>
      <c r="CD41" s="197">
        <f t="shared" si="35"/>
        <v>15</v>
      </c>
      <c r="CE41" s="103">
        <f t="shared" si="35"/>
        <v>138</v>
      </c>
      <c r="CF41" s="104">
        <f t="shared" si="35"/>
        <v>45</v>
      </c>
      <c r="CG41" s="104">
        <f t="shared" si="35"/>
        <v>94</v>
      </c>
      <c r="CH41" s="197">
        <f t="shared" si="35"/>
        <v>0</v>
      </c>
      <c r="CI41" s="103">
        <f t="shared" si="35"/>
        <v>32</v>
      </c>
      <c r="CJ41" s="104">
        <f t="shared" si="35"/>
        <v>14</v>
      </c>
      <c r="CK41" s="104">
        <f t="shared" si="35"/>
        <v>13</v>
      </c>
      <c r="CL41" s="197">
        <f t="shared" si="35"/>
        <v>5</v>
      </c>
      <c r="CM41" s="103">
        <f t="shared" si="35"/>
        <v>6607</v>
      </c>
      <c r="CN41" s="104">
        <f t="shared" si="35"/>
        <v>221</v>
      </c>
      <c r="CO41" s="104">
        <f t="shared" si="35"/>
        <v>1847</v>
      </c>
      <c r="CP41" s="197">
        <f t="shared" si="35"/>
        <v>4260</v>
      </c>
      <c r="CQ41" s="177">
        <f>CU41+CY41</f>
        <v>1859</v>
      </c>
      <c r="CR41" s="178">
        <f t="shared" si="18"/>
        <v>203</v>
      </c>
      <c r="CS41" s="178">
        <f>CW41+DA41</f>
        <v>800</v>
      </c>
      <c r="CT41" s="179">
        <f>CX41+DB41</f>
        <v>584</v>
      </c>
      <c r="CU41" s="76">
        <f aca="true" t="shared" si="36" ref="CU41:DB41">CU40+CU39+CU38+CU37+CU36+CU35+CU34+CU33+CU32+CU31+CU30+CU29+CU28+CU27+CU26+CU25+CU24+CU23+CU22+CU21+CU20+CU19+CU18+CU17+CU16+CU15+CU14+CU13+CU12+CU11+CU10+CU9+CU8+CU7</f>
        <v>574</v>
      </c>
      <c r="CV41" s="77">
        <f t="shared" si="36"/>
        <v>151</v>
      </c>
      <c r="CW41" s="77">
        <f t="shared" si="36"/>
        <v>357</v>
      </c>
      <c r="CX41" s="78">
        <f t="shared" si="36"/>
        <v>5</v>
      </c>
      <c r="CY41" s="76">
        <f t="shared" si="36"/>
        <v>1285</v>
      </c>
      <c r="CZ41" s="77">
        <f t="shared" si="36"/>
        <v>52</v>
      </c>
      <c r="DA41" s="77">
        <f t="shared" si="36"/>
        <v>443</v>
      </c>
      <c r="DB41" s="165">
        <f t="shared" si="36"/>
        <v>579</v>
      </c>
    </row>
    <row r="42" spans="1:94" ht="12.75">
      <c r="A42" s="186"/>
      <c r="B42" s="187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</row>
    <row r="43" spans="1:94" ht="12.75">
      <c r="A43" s="186"/>
      <c r="B43" s="187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</row>
    <row r="44" spans="1:94" ht="12.75">
      <c r="A44" s="186"/>
      <c r="B44" s="187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</row>
    <row r="45" spans="1:65" ht="12.75">
      <c r="A45" s="186"/>
      <c r="B45" s="187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</row>
  </sheetData>
  <sheetProtection/>
  <mergeCells count="36">
    <mergeCell ref="A2:A4"/>
    <mergeCell ref="B2:B4"/>
    <mergeCell ref="C1:Q1"/>
    <mergeCell ref="C3:F3"/>
    <mergeCell ref="C2:N2"/>
    <mergeCell ref="O2:Z2"/>
    <mergeCell ref="S3:V3"/>
    <mergeCell ref="W3:Z3"/>
    <mergeCell ref="O3:R3"/>
    <mergeCell ref="G3:J3"/>
    <mergeCell ref="K3:N3"/>
    <mergeCell ref="AA2:AL2"/>
    <mergeCell ref="AA3:AD3"/>
    <mergeCell ref="AE3:AH3"/>
    <mergeCell ref="AI3:AL3"/>
    <mergeCell ref="BG3:BJ3"/>
    <mergeCell ref="AM3:AP3"/>
    <mergeCell ref="AQ3:AT3"/>
    <mergeCell ref="AU3:AX3"/>
    <mergeCell ref="CA3:CD3"/>
    <mergeCell ref="AM2:BR2"/>
    <mergeCell ref="BS2:CD2"/>
    <mergeCell ref="CE3:CH3"/>
    <mergeCell ref="BK3:BN3"/>
    <mergeCell ref="BO3:BR3"/>
    <mergeCell ref="BS3:BV3"/>
    <mergeCell ref="BW3:BZ3"/>
    <mergeCell ref="AY3:BB3"/>
    <mergeCell ref="BC3:BF3"/>
    <mergeCell ref="CI3:CL3"/>
    <mergeCell ref="CM3:CP3"/>
    <mergeCell ref="CE2:CP2"/>
    <mergeCell ref="CQ2:DB2"/>
    <mergeCell ref="CQ3:CT3"/>
    <mergeCell ref="CU3:CX3"/>
    <mergeCell ref="CY3:D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Зеленко</cp:lastModifiedBy>
  <cp:lastPrinted>2016-02-11T14:43:46Z</cp:lastPrinted>
  <dcterms:created xsi:type="dcterms:W3CDTF">2009-01-13T08:01:18Z</dcterms:created>
  <dcterms:modified xsi:type="dcterms:W3CDTF">2016-10-13T14:00:18Z</dcterms:modified>
  <cp:category/>
  <cp:version/>
  <cp:contentType/>
  <cp:contentStatus/>
</cp:coreProperties>
</file>